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05" windowWidth="21075" windowHeight="8985"/>
  </bookViews>
  <sheets>
    <sheet name="44N-9E" sheetId="1" r:id="rId1"/>
  </sheets>
  <calcPr calcId="0"/>
</workbook>
</file>

<file path=xl/calcChain.xml><?xml version="1.0" encoding="utf-8"?>
<calcChain xmlns="http://schemas.openxmlformats.org/spreadsheetml/2006/main">
  <c r="B37" i="1" l="1"/>
  <c r="C37" i="1"/>
  <c r="D37" i="1"/>
  <c r="E37" i="1"/>
  <c r="F37" i="1"/>
  <c r="G37" i="1"/>
  <c r="F38" i="1" s="1"/>
  <c r="F39" i="1" s="1"/>
  <c r="F40" i="1" s="1"/>
  <c r="H37" i="1"/>
  <c r="I37" i="1"/>
  <c r="J37" i="1"/>
  <c r="K37" i="1"/>
  <c r="J38" i="1" s="1"/>
  <c r="J39" i="1" s="1"/>
  <c r="J40" i="1" s="1"/>
  <c r="L37" i="1"/>
  <c r="M37" i="1"/>
  <c r="N37" i="1"/>
  <c r="O37" i="1"/>
  <c r="N38" i="1" s="1"/>
  <c r="N39" i="1" s="1"/>
  <c r="N40" i="1" s="1"/>
  <c r="P37" i="1"/>
  <c r="Q37" i="1"/>
  <c r="R37" i="1"/>
  <c r="S37" i="1"/>
  <c r="C45" i="1"/>
  <c r="R38" i="1"/>
  <c r="R39" i="1" s="1"/>
  <c r="R40" i="1" s="1"/>
  <c r="Q38" i="1"/>
  <c r="Q39" i="1" s="1"/>
  <c r="Q40" i="1" s="1"/>
  <c r="I38" i="1"/>
  <c r="I39" i="1" s="1"/>
  <c r="I40" i="1" s="1"/>
  <c r="E38" i="1" l="1"/>
  <c r="E39" i="1" s="1"/>
  <c r="E40" i="1" s="1"/>
  <c r="M38" i="1"/>
  <c r="M39" i="1" s="1"/>
  <c r="M40" i="1" s="1"/>
  <c r="B38" i="1"/>
  <c r="B39" i="1" s="1"/>
  <c r="B40" i="1" s="1"/>
  <c r="C38" i="1"/>
  <c r="C39" i="1" s="1"/>
  <c r="C40" i="1" s="1"/>
  <c r="G38" i="1"/>
  <c r="G39" i="1" s="1"/>
  <c r="G40" i="1" s="1"/>
  <c r="K38" i="1"/>
  <c r="K39" i="1" s="1"/>
  <c r="K40" i="1" s="1"/>
  <c r="O38" i="1"/>
  <c r="O39" i="1" s="1"/>
  <c r="O40" i="1" s="1"/>
  <c r="D38" i="1"/>
  <c r="D39" i="1" s="1"/>
  <c r="D40" i="1" s="1"/>
  <c r="H38" i="1"/>
  <c r="H39" i="1" s="1"/>
  <c r="H40" i="1" s="1"/>
  <c r="L38" i="1"/>
  <c r="L39" i="1" s="1"/>
  <c r="L40" i="1" s="1"/>
  <c r="B43" i="1" s="1"/>
  <c r="P38" i="1"/>
  <c r="P39" i="1" s="1"/>
  <c r="P40" i="1" s="1"/>
  <c r="B44" i="1" l="1"/>
  <c r="B45" i="1" s="1"/>
</calcChain>
</file>

<file path=xl/sharedStrings.xml><?xml version="1.0" encoding="utf-8"?>
<sst xmlns="http://schemas.openxmlformats.org/spreadsheetml/2006/main" count="52" uniqueCount="49">
  <si>
    <t>th_wave-hs</t>
  </si>
  <si>
    <t>0.00 -  0.25</t>
  </si>
  <si>
    <t>0.25 -  0.50</t>
  </si>
  <si>
    <t>0.50 -  0.75</t>
  </si>
  <si>
    <t>0.75 -  1.00</t>
  </si>
  <si>
    <t>1.00 -  1.25</t>
  </si>
  <si>
    <t>1.25 -  1.50</t>
  </si>
  <si>
    <t>1.50 -  1.75</t>
  </si>
  <si>
    <t>1.75 -  2.00</t>
  </si>
  <si>
    <t>2.00 -  2.50</t>
  </si>
  <si>
    <t>2.50 -  3.00</t>
  </si>
  <si>
    <t>3.00 -  3.50</t>
  </si>
  <si>
    <t>3.50 -  4.00</t>
  </si>
  <si>
    <t>4.00 -  5.00</t>
  </si>
  <si>
    <t>5.00 -  6.00</t>
  </si>
  <si>
    <t>6.00 -  7.50</t>
  </si>
  <si>
    <t>7.50 -  9.00</t>
  </si>
  <si>
    <t>9.00 - 10.00</t>
  </si>
  <si>
    <t>Total</t>
  </si>
  <si>
    <t>Bivariate frequency table of hs and th_wave</t>
  </si>
  <si>
    <t>(44N, 9E)</t>
  </si>
  <si>
    <t>Months: 1, 2, 3, 4, 5, 6, 7, 8, 9, 10, 11, 12</t>
  </si>
  <si>
    <t>Total number of observations: 14608</t>
  </si>
  <si>
    <t>Hs (m)</t>
  </si>
  <si>
    <t>0.00-0.25</t>
  </si>
  <si>
    <t>0.25-0.50</t>
  </si>
  <si>
    <t>0.50-0.75</t>
  </si>
  <si>
    <t>0.75-1.00</t>
  </si>
  <si>
    <t>1.00-1.25</t>
  </si>
  <si>
    <t>1.25-1.50</t>
  </si>
  <si>
    <t>1.50-1.75</t>
  </si>
  <si>
    <t>1.75-2.00</t>
  </si>
  <si>
    <t>2.00-2.50</t>
  </si>
  <si>
    <t>2.50-3.00</t>
  </si>
  <si>
    <t>3.00-3.50</t>
  </si>
  <si>
    <t>3.50-4.00</t>
  </si>
  <si>
    <t>4.00-5.00</t>
  </si>
  <si>
    <t>5.00-6.00</t>
  </si>
  <si>
    <t>6.00-7.50</t>
  </si>
  <si>
    <t>7.50-9.00</t>
  </si>
  <si>
    <t>9.00-10.00</t>
  </si>
  <si>
    <t>Hi (m)</t>
  </si>
  <si>
    <t>Nb &gt; Hi</t>
  </si>
  <si>
    <t>Pr{H&gt;Hi}</t>
  </si>
  <si>
    <t>Log Pr{H&gt;Hi}</t>
  </si>
  <si>
    <t>pour 1&lt;Hi&lt;5</t>
  </si>
  <si>
    <t>m</t>
  </si>
  <si>
    <t>b</t>
  </si>
  <si>
    <t>Hi Pr{ex-5}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</si>
</sst>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0"/>
    <numFmt numFmtId="165" formatCode="0.00000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166" fontId="0" fillId="0" borderId="10" xfId="0" applyNumberFormat="1" applyBorder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tabSelected="1" topLeftCell="A11" workbookViewId="0">
      <selection activeCell="B37" sqref="B37"/>
    </sheetView>
  </sheetViews>
  <sheetFormatPr baseColWidth="10" defaultRowHeight="15" x14ac:dyDescent="0.25"/>
  <sheetData>
    <row r="1" spans="1:1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</row>
    <row r="2" spans="1:19" x14ac:dyDescent="0.25">
      <c r="A2">
        <v>0</v>
      </c>
      <c r="B2">
        <v>1</v>
      </c>
      <c r="C2">
        <v>3</v>
      </c>
      <c r="D2">
        <v>2</v>
      </c>
      <c r="E2">
        <v>2</v>
      </c>
      <c r="F2">
        <v>1</v>
      </c>
      <c r="G2">
        <v>1</v>
      </c>
      <c r="H2">
        <v>0</v>
      </c>
      <c r="I2">
        <v>1</v>
      </c>
      <c r="J2">
        <v>1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12</v>
      </c>
    </row>
    <row r="3" spans="1:19" x14ac:dyDescent="0.25">
      <c r="A3">
        <v>15</v>
      </c>
      <c r="B3">
        <v>2</v>
      </c>
      <c r="C3">
        <v>5</v>
      </c>
      <c r="D3">
        <v>6</v>
      </c>
      <c r="E3">
        <v>4</v>
      </c>
      <c r="F3">
        <v>3</v>
      </c>
      <c r="G3">
        <v>1</v>
      </c>
      <c r="H3">
        <v>1</v>
      </c>
      <c r="I3">
        <v>1</v>
      </c>
      <c r="J3">
        <v>1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24</v>
      </c>
    </row>
    <row r="4" spans="1:19" x14ac:dyDescent="0.25">
      <c r="A4">
        <v>30</v>
      </c>
      <c r="B4">
        <v>1</v>
      </c>
      <c r="C4">
        <v>4</v>
      </c>
      <c r="D4">
        <v>7</v>
      </c>
      <c r="E4">
        <v>4</v>
      </c>
      <c r="F4">
        <v>3</v>
      </c>
      <c r="G4">
        <v>2</v>
      </c>
      <c r="H4">
        <v>2</v>
      </c>
      <c r="I4">
        <v>1</v>
      </c>
      <c r="J4">
        <v>1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25</v>
      </c>
    </row>
    <row r="5" spans="1:19" x14ac:dyDescent="0.25">
      <c r="A5">
        <v>45</v>
      </c>
      <c r="B5">
        <v>2</v>
      </c>
      <c r="C5">
        <v>3</v>
      </c>
      <c r="D5">
        <v>4</v>
      </c>
      <c r="E5">
        <v>4</v>
      </c>
      <c r="F5">
        <v>5</v>
      </c>
      <c r="G5">
        <v>3</v>
      </c>
      <c r="H5">
        <v>2</v>
      </c>
      <c r="I5">
        <v>2</v>
      </c>
      <c r="J5">
        <v>2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27</v>
      </c>
    </row>
    <row r="6" spans="1:19" x14ac:dyDescent="0.25">
      <c r="A6">
        <v>60</v>
      </c>
      <c r="B6">
        <v>1</v>
      </c>
      <c r="C6">
        <v>2</v>
      </c>
      <c r="D6">
        <v>4</v>
      </c>
      <c r="E6">
        <v>3</v>
      </c>
      <c r="F6">
        <v>3</v>
      </c>
      <c r="G6">
        <v>2</v>
      </c>
      <c r="H6">
        <v>2</v>
      </c>
      <c r="I6">
        <v>1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18</v>
      </c>
    </row>
    <row r="7" spans="1:19" x14ac:dyDescent="0.25">
      <c r="A7">
        <v>75</v>
      </c>
      <c r="B7">
        <v>1</v>
      </c>
      <c r="C7">
        <v>2</v>
      </c>
      <c r="D7">
        <v>3</v>
      </c>
      <c r="E7">
        <v>3</v>
      </c>
      <c r="F7">
        <v>3</v>
      </c>
      <c r="G7">
        <v>1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13</v>
      </c>
    </row>
    <row r="8" spans="1:19" x14ac:dyDescent="0.25">
      <c r="A8">
        <v>90</v>
      </c>
      <c r="B8">
        <v>1</v>
      </c>
      <c r="C8">
        <v>2</v>
      </c>
      <c r="D8">
        <v>2</v>
      </c>
      <c r="E8">
        <v>2</v>
      </c>
      <c r="F8">
        <v>2</v>
      </c>
      <c r="G8">
        <v>1</v>
      </c>
      <c r="H8">
        <v>1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11</v>
      </c>
    </row>
    <row r="9" spans="1:19" x14ac:dyDescent="0.25">
      <c r="A9">
        <v>105</v>
      </c>
      <c r="B9">
        <v>1</v>
      </c>
      <c r="C9">
        <v>2</v>
      </c>
      <c r="D9">
        <v>2</v>
      </c>
      <c r="E9">
        <v>2</v>
      </c>
      <c r="F9">
        <v>2</v>
      </c>
      <c r="G9">
        <v>1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10</v>
      </c>
    </row>
    <row r="10" spans="1:19" x14ac:dyDescent="0.25">
      <c r="A10">
        <v>120</v>
      </c>
      <c r="B10">
        <v>2</v>
      </c>
      <c r="C10">
        <v>2</v>
      </c>
      <c r="D10">
        <v>2</v>
      </c>
      <c r="E10">
        <v>3</v>
      </c>
      <c r="F10">
        <v>2</v>
      </c>
      <c r="G10">
        <v>1</v>
      </c>
      <c r="H10">
        <v>1</v>
      </c>
      <c r="I10">
        <v>1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14</v>
      </c>
    </row>
    <row r="11" spans="1:19" x14ac:dyDescent="0.25">
      <c r="A11">
        <v>135</v>
      </c>
      <c r="B11">
        <v>5</v>
      </c>
      <c r="C11">
        <v>4</v>
      </c>
      <c r="D11">
        <v>4</v>
      </c>
      <c r="E11">
        <v>4</v>
      </c>
      <c r="F11">
        <v>3</v>
      </c>
      <c r="G11">
        <v>2</v>
      </c>
      <c r="H11">
        <v>1</v>
      </c>
      <c r="I11">
        <v>1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24</v>
      </c>
    </row>
    <row r="12" spans="1:19" x14ac:dyDescent="0.25">
      <c r="A12">
        <v>150</v>
      </c>
      <c r="B12">
        <v>6</v>
      </c>
      <c r="C12">
        <v>8</v>
      </c>
      <c r="D12">
        <v>7</v>
      </c>
      <c r="E12">
        <v>5</v>
      </c>
      <c r="F12">
        <v>3</v>
      </c>
      <c r="G12">
        <v>2</v>
      </c>
      <c r="H12">
        <v>1</v>
      </c>
      <c r="I12">
        <v>1</v>
      </c>
      <c r="J12">
        <v>1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34</v>
      </c>
    </row>
    <row r="13" spans="1:19" x14ac:dyDescent="0.25">
      <c r="A13">
        <v>165</v>
      </c>
      <c r="B13">
        <v>10</v>
      </c>
      <c r="C13">
        <v>9</v>
      </c>
      <c r="D13">
        <v>8</v>
      </c>
      <c r="E13">
        <v>4</v>
      </c>
      <c r="F13">
        <v>4</v>
      </c>
      <c r="G13">
        <v>3</v>
      </c>
      <c r="H13">
        <v>2</v>
      </c>
      <c r="I13">
        <v>1</v>
      </c>
      <c r="J13">
        <v>1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42</v>
      </c>
    </row>
    <row r="14" spans="1:19" x14ac:dyDescent="0.25">
      <c r="A14">
        <v>180</v>
      </c>
      <c r="B14">
        <v>10</v>
      </c>
      <c r="C14">
        <v>14</v>
      </c>
      <c r="D14">
        <v>9</v>
      </c>
      <c r="E14">
        <v>8</v>
      </c>
      <c r="F14">
        <v>5</v>
      </c>
      <c r="G14">
        <v>4</v>
      </c>
      <c r="H14">
        <v>2</v>
      </c>
      <c r="I14">
        <v>1</v>
      </c>
      <c r="J14">
        <v>1</v>
      </c>
      <c r="K14">
        <v>1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55</v>
      </c>
    </row>
    <row r="15" spans="1:19" x14ac:dyDescent="0.25">
      <c r="A15">
        <v>195</v>
      </c>
      <c r="B15">
        <v>14</v>
      </c>
      <c r="C15">
        <v>14</v>
      </c>
      <c r="D15">
        <v>13</v>
      </c>
      <c r="E15">
        <v>11</v>
      </c>
      <c r="F15">
        <v>7</v>
      </c>
      <c r="G15">
        <v>5</v>
      </c>
      <c r="H15">
        <v>3</v>
      </c>
      <c r="I15">
        <v>2</v>
      </c>
      <c r="J15">
        <v>2</v>
      </c>
      <c r="K15">
        <v>1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72</v>
      </c>
    </row>
    <row r="16" spans="1:19" x14ac:dyDescent="0.25">
      <c r="A16">
        <v>210</v>
      </c>
      <c r="B16">
        <v>19</v>
      </c>
      <c r="C16">
        <v>33</v>
      </c>
      <c r="D16">
        <v>33</v>
      </c>
      <c r="E16">
        <v>21</v>
      </c>
      <c r="F16">
        <v>19</v>
      </c>
      <c r="G16">
        <v>14</v>
      </c>
      <c r="H16">
        <v>11</v>
      </c>
      <c r="I16">
        <v>8</v>
      </c>
      <c r="J16">
        <v>9</v>
      </c>
      <c r="K16">
        <v>4</v>
      </c>
      <c r="L16">
        <v>2</v>
      </c>
      <c r="M16">
        <v>1</v>
      </c>
      <c r="N16">
        <v>1</v>
      </c>
      <c r="O16">
        <v>0</v>
      </c>
      <c r="P16">
        <v>0</v>
      </c>
      <c r="Q16">
        <v>0</v>
      </c>
      <c r="R16">
        <v>0</v>
      </c>
      <c r="S16">
        <v>175</v>
      </c>
    </row>
    <row r="17" spans="1:19" x14ac:dyDescent="0.25">
      <c r="A17">
        <v>225</v>
      </c>
      <c r="B17">
        <v>51</v>
      </c>
      <c r="C17">
        <v>83</v>
      </c>
      <c r="D17">
        <v>51</v>
      </c>
      <c r="E17">
        <v>27</v>
      </c>
      <c r="F17">
        <v>21</v>
      </c>
      <c r="G17">
        <v>13</v>
      </c>
      <c r="H17">
        <v>13</v>
      </c>
      <c r="I17">
        <v>9</v>
      </c>
      <c r="J17">
        <v>13</v>
      </c>
      <c r="K17">
        <v>8</v>
      </c>
      <c r="L17">
        <v>7</v>
      </c>
      <c r="M17">
        <v>3</v>
      </c>
      <c r="N17">
        <v>4</v>
      </c>
      <c r="O17">
        <v>1</v>
      </c>
      <c r="P17">
        <v>0</v>
      </c>
      <c r="Q17">
        <v>0</v>
      </c>
      <c r="R17">
        <v>0</v>
      </c>
      <c r="S17">
        <v>304</v>
      </c>
    </row>
    <row r="18" spans="1:19" x14ac:dyDescent="0.25">
      <c r="A18">
        <v>240</v>
      </c>
      <c r="B18">
        <v>18</v>
      </c>
      <c r="C18">
        <v>19</v>
      </c>
      <c r="D18">
        <v>14</v>
      </c>
      <c r="E18">
        <v>9</v>
      </c>
      <c r="F18">
        <v>7</v>
      </c>
      <c r="G18">
        <v>4</v>
      </c>
      <c r="H18">
        <v>2</v>
      </c>
      <c r="I18">
        <v>2</v>
      </c>
      <c r="J18">
        <v>2</v>
      </c>
      <c r="K18">
        <v>1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78</v>
      </c>
    </row>
    <row r="19" spans="1:19" x14ac:dyDescent="0.25">
      <c r="A19">
        <v>255</v>
      </c>
      <c r="B19">
        <v>3</v>
      </c>
      <c r="C19">
        <v>2</v>
      </c>
      <c r="D19">
        <v>2</v>
      </c>
      <c r="E19">
        <v>1</v>
      </c>
      <c r="F19">
        <v>1</v>
      </c>
      <c r="G19">
        <v>1</v>
      </c>
      <c r="H19">
        <v>1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11</v>
      </c>
    </row>
    <row r="20" spans="1:19" x14ac:dyDescent="0.25">
      <c r="A20">
        <v>270</v>
      </c>
      <c r="B20">
        <v>1</v>
      </c>
      <c r="C20">
        <v>2</v>
      </c>
      <c r="D20">
        <v>1</v>
      </c>
      <c r="E20">
        <v>1</v>
      </c>
      <c r="F20">
        <v>1</v>
      </c>
      <c r="G20">
        <v>0</v>
      </c>
      <c r="H20">
        <v>1</v>
      </c>
      <c r="I20">
        <v>0</v>
      </c>
      <c r="J20">
        <v>1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8</v>
      </c>
    </row>
    <row r="21" spans="1:19" x14ac:dyDescent="0.25">
      <c r="A21">
        <v>285</v>
      </c>
      <c r="B21">
        <v>0</v>
      </c>
      <c r="C21">
        <v>1</v>
      </c>
      <c r="D21">
        <v>2</v>
      </c>
      <c r="E21">
        <v>1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4</v>
      </c>
    </row>
    <row r="22" spans="1:19" x14ac:dyDescent="0.25">
      <c r="A22">
        <v>300</v>
      </c>
      <c r="B22">
        <v>0</v>
      </c>
      <c r="C22">
        <v>1</v>
      </c>
      <c r="D22">
        <v>2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3</v>
      </c>
    </row>
    <row r="23" spans="1:19" x14ac:dyDescent="0.25">
      <c r="A23">
        <v>315</v>
      </c>
      <c r="B23">
        <v>1</v>
      </c>
      <c r="C23">
        <v>1</v>
      </c>
      <c r="D23">
        <v>1</v>
      </c>
      <c r="E23">
        <v>1</v>
      </c>
      <c r="F23">
        <v>0</v>
      </c>
      <c r="G23">
        <v>1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5</v>
      </c>
    </row>
    <row r="24" spans="1:19" x14ac:dyDescent="0.25">
      <c r="A24">
        <v>330</v>
      </c>
      <c r="B24">
        <v>1</v>
      </c>
      <c r="C24">
        <v>2</v>
      </c>
      <c r="D24">
        <v>2</v>
      </c>
      <c r="E24">
        <v>1</v>
      </c>
      <c r="F24">
        <v>1</v>
      </c>
      <c r="G24">
        <v>0</v>
      </c>
      <c r="H24">
        <v>1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8</v>
      </c>
    </row>
    <row r="25" spans="1:19" x14ac:dyDescent="0.25">
      <c r="A25">
        <v>345</v>
      </c>
      <c r="B25">
        <v>1</v>
      </c>
      <c r="C25">
        <v>2</v>
      </c>
      <c r="D25">
        <v>3</v>
      </c>
      <c r="E25">
        <v>3</v>
      </c>
      <c r="F25">
        <v>2</v>
      </c>
      <c r="G25">
        <v>1</v>
      </c>
      <c r="H25">
        <v>1</v>
      </c>
      <c r="I25">
        <v>1</v>
      </c>
      <c r="J25">
        <v>1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15</v>
      </c>
    </row>
    <row r="26" spans="1:19" x14ac:dyDescent="0.25">
      <c r="A26" t="s">
        <v>18</v>
      </c>
      <c r="B26">
        <v>152</v>
      </c>
      <c r="C26">
        <v>220</v>
      </c>
      <c r="D26">
        <v>184</v>
      </c>
      <c r="E26">
        <v>124</v>
      </c>
      <c r="F26">
        <v>98</v>
      </c>
      <c r="G26">
        <v>63</v>
      </c>
      <c r="H26">
        <v>48</v>
      </c>
      <c r="I26">
        <v>33</v>
      </c>
      <c r="J26">
        <v>36</v>
      </c>
      <c r="K26">
        <v>15</v>
      </c>
      <c r="L26">
        <v>9</v>
      </c>
      <c r="M26">
        <v>4</v>
      </c>
      <c r="N26">
        <v>5</v>
      </c>
      <c r="O26">
        <v>1</v>
      </c>
      <c r="P26">
        <v>0</v>
      </c>
      <c r="Q26">
        <v>0</v>
      </c>
      <c r="R26">
        <v>0</v>
      </c>
      <c r="S26">
        <v>992</v>
      </c>
    </row>
    <row r="30" spans="1:19" x14ac:dyDescent="0.25">
      <c r="A30" t="s">
        <v>19</v>
      </c>
    </row>
    <row r="31" spans="1:19" x14ac:dyDescent="0.25">
      <c r="A31" t="s">
        <v>20</v>
      </c>
    </row>
    <row r="32" spans="1:19" x14ac:dyDescent="0.25">
      <c r="A32" t="s">
        <v>21</v>
      </c>
    </row>
    <row r="33" spans="1:19" x14ac:dyDescent="0.25">
      <c r="A33" t="s">
        <v>22</v>
      </c>
    </row>
    <row r="35" spans="1:19" x14ac:dyDescent="0.25">
      <c r="A35" t="s">
        <v>23</v>
      </c>
      <c r="B35" t="s">
        <v>24</v>
      </c>
      <c r="C35" t="s">
        <v>25</v>
      </c>
      <c r="D35" t="s">
        <v>26</v>
      </c>
      <c r="E35" t="s">
        <v>27</v>
      </c>
      <c r="F35" t="s">
        <v>28</v>
      </c>
      <c r="G35" t="s">
        <v>29</v>
      </c>
      <c r="H35" t="s">
        <v>30</v>
      </c>
      <c r="I35" t="s">
        <v>31</v>
      </c>
      <c r="J35" t="s">
        <v>32</v>
      </c>
      <c r="K35" t="s">
        <v>33</v>
      </c>
      <c r="L35" t="s">
        <v>34</v>
      </c>
      <c r="M35" t="s">
        <v>35</v>
      </c>
      <c r="N35" t="s">
        <v>36</v>
      </c>
      <c r="O35" t="s">
        <v>37</v>
      </c>
      <c r="P35" t="s">
        <v>38</v>
      </c>
      <c r="Q35" t="s">
        <v>39</v>
      </c>
      <c r="R35" t="s">
        <v>40</v>
      </c>
      <c r="S35" t="s">
        <v>18</v>
      </c>
    </row>
    <row r="36" spans="1:19" s="2" customFormat="1" x14ac:dyDescent="0.25">
      <c r="A36" s="1" t="s">
        <v>41</v>
      </c>
      <c r="C36" s="2">
        <v>0.25</v>
      </c>
      <c r="D36" s="2">
        <v>0.5</v>
      </c>
      <c r="E36" s="2">
        <v>0.75</v>
      </c>
      <c r="F36" s="2">
        <v>1</v>
      </c>
      <c r="G36" s="2">
        <v>1.25</v>
      </c>
      <c r="H36" s="2">
        <v>1.5</v>
      </c>
      <c r="I36" s="2">
        <v>1.75</v>
      </c>
      <c r="J36" s="2">
        <v>2</v>
      </c>
      <c r="K36" s="2">
        <v>2.5</v>
      </c>
      <c r="L36" s="2">
        <v>3</v>
      </c>
      <c r="M36" s="2">
        <v>3.5</v>
      </c>
      <c r="N36" s="2">
        <v>4</v>
      </c>
      <c r="O36" s="2">
        <v>5</v>
      </c>
      <c r="P36" s="2">
        <v>6</v>
      </c>
      <c r="Q36" s="2">
        <v>7.5</v>
      </c>
      <c r="R36" s="2">
        <v>9</v>
      </c>
    </row>
    <row r="37" spans="1:19" x14ac:dyDescent="0.25">
      <c r="A37" t="s">
        <v>18</v>
      </c>
      <c r="B37">
        <f>SUM(B8:B20)</f>
        <v>141</v>
      </c>
      <c r="C37">
        <f t="shared" ref="C37:S37" si="0">SUM(C8:C20)</f>
        <v>194</v>
      </c>
      <c r="D37">
        <f t="shared" si="0"/>
        <v>148</v>
      </c>
      <c r="E37">
        <f t="shared" si="0"/>
        <v>98</v>
      </c>
      <c r="F37">
        <f t="shared" si="0"/>
        <v>77</v>
      </c>
      <c r="G37">
        <f t="shared" si="0"/>
        <v>51</v>
      </c>
      <c r="H37">
        <f t="shared" si="0"/>
        <v>39</v>
      </c>
      <c r="I37">
        <f t="shared" si="0"/>
        <v>26</v>
      </c>
      <c r="J37">
        <f t="shared" si="0"/>
        <v>30</v>
      </c>
      <c r="K37">
        <f t="shared" si="0"/>
        <v>15</v>
      </c>
      <c r="L37">
        <f t="shared" si="0"/>
        <v>9</v>
      </c>
      <c r="M37">
        <f t="shared" si="0"/>
        <v>4</v>
      </c>
      <c r="N37">
        <f t="shared" si="0"/>
        <v>5</v>
      </c>
      <c r="O37">
        <f t="shared" si="0"/>
        <v>1</v>
      </c>
      <c r="P37">
        <f t="shared" si="0"/>
        <v>0</v>
      </c>
      <c r="Q37">
        <f t="shared" si="0"/>
        <v>0</v>
      </c>
      <c r="R37">
        <f t="shared" si="0"/>
        <v>0</v>
      </c>
      <c r="S37">
        <f t="shared" si="0"/>
        <v>838</v>
      </c>
    </row>
    <row r="38" spans="1:19" s="2" customFormat="1" x14ac:dyDescent="0.25">
      <c r="A38" s="1" t="s">
        <v>42</v>
      </c>
      <c r="B38" s="2">
        <f>SUM(B37:$R37)</f>
        <v>838</v>
      </c>
      <c r="C38" s="2">
        <f>SUM(C37:$R37)</f>
        <v>697</v>
      </c>
      <c r="D38" s="2">
        <f>SUM(D37:$R37)</f>
        <v>503</v>
      </c>
      <c r="E38" s="2">
        <f>SUM(E37:$R37)</f>
        <v>355</v>
      </c>
      <c r="F38" s="2">
        <f>SUM(F37:$R37)</f>
        <v>257</v>
      </c>
      <c r="G38" s="2">
        <f>SUM(G37:$R37)</f>
        <v>180</v>
      </c>
      <c r="H38" s="2">
        <f>SUM(H37:$R37)</f>
        <v>129</v>
      </c>
      <c r="I38" s="2">
        <f>SUM(I37:$R37)</f>
        <v>90</v>
      </c>
      <c r="J38" s="2">
        <f>SUM(J37:$R37)</f>
        <v>64</v>
      </c>
      <c r="K38" s="2">
        <f>SUM(K37:$R37)</f>
        <v>34</v>
      </c>
      <c r="L38" s="2">
        <f>SUM(L37:$R37)</f>
        <v>19</v>
      </c>
      <c r="M38" s="2">
        <f>SUM(M37:$R37)</f>
        <v>10</v>
      </c>
      <c r="N38" s="2">
        <f>SUM(N37:$R37)</f>
        <v>6</v>
      </c>
      <c r="O38" s="2">
        <f>SUM(O37:$R37)</f>
        <v>1</v>
      </c>
      <c r="P38" s="2">
        <f>SUM(P37:$R37)</f>
        <v>0</v>
      </c>
      <c r="Q38" s="2">
        <f>SUM(Q37:$R37)</f>
        <v>0</v>
      </c>
      <c r="R38" s="2">
        <f>SUM(R37:$R37)</f>
        <v>0</v>
      </c>
    </row>
    <row r="39" spans="1:19" s="2" customFormat="1" x14ac:dyDescent="0.25">
      <c r="A39" s="1" t="s">
        <v>43</v>
      </c>
      <c r="B39" s="3">
        <f>B38/$S$3</f>
        <v>34.916666666666664</v>
      </c>
      <c r="C39" s="3">
        <f t="shared" ref="C39:R39" si="1">C38/$S$3</f>
        <v>29.041666666666668</v>
      </c>
      <c r="D39" s="3">
        <f t="shared" si="1"/>
        <v>20.958333333333332</v>
      </c>
      <c r="E39" s="3">
        <f t="shared" si="1"/>
        <v>14.791666666666666</v>
      </c>
      <c r="F39" s="3">
        <f t="shared" si="1"/>
        <v>10.708333333333334</v>
      </c>
      <c r="G39" s="3">
        <f t="shared" si="1"/>
        <v>7.5</v>
      </c>
      <c r="H39" s="3">
        <f t="shared" si="1"/>
        <v>5.375</v>
      </c>
      <c r="I39" s="3">
        <f t="shared" si="1"/>
        <v>3.75</v>
      </c>
      <c r="J39" s="3">
        <f t="shared" si="1"/>
        <v>2.6666666666666665</v>
      </c>
      <c r="K39" s="3">
        <f t="shared" si="1"/>
        <v>1.4166666666666667</v>
      </c>
      <c r="L39" s="3">
        <f t="shared" si="1"/>
        <v>0.79166666666666663</v>
      </c>
      <c r="M39" s="3">
        <f t="shared" si="1"/>
        <v>0.41666666666666669</v>
      </c>
      <c r="N39" s="3">
        <f t="shared" si="1"/>
        <v>0.25</v>
      </c>
      <c r="O39" s="3">
        <f t="shared" si="1"/>
        <v>4.1666666666666664E-2</v>
      </c>
      <c r="P39" s="3">
        <f t="shared" si="1"/>
        <v>0</v>
      </c>
      <c r="Q39" s="3">
        <f t="shared" si="1"/>
        <v>0</v>
      </c>
      <c r="R39" s="3">
        <f t="shared" si="1"/>
        <v>0</v>
      </c>
    </row>
    <row r="40" spans="1:19" s="2" customFormat="1" x14ac:dyDescent="0.25">
      <c r="A40" s="1" t="s">
        <v>44</v>
      </c>
      <c r="B40" s="4">
        <f>LOG(B39,10)</f>
        <v>1.5430327769186705</v>
      </c>
      <c r="C40" s="4">
        <f t="shared" ref="C40:R40" si="2">LOG(C39,10)</f>
        <v>1.4630215363864032</v>
      </c>
      <c r="D40" s="4">
        <f t="shared" si="2"/>
        <v>1.3213567433443212</v>
      </c>
      <c r="E40" s="4">
        <f t="shared" si="2"/>
        <v>1.1700171113434881</v>
      </c>
      <c r="F40" s="4">
        <f t="shared" si="2"/>
        <v>1.0297218816196885</v>
      </c>
      <c r="G40" s="4">
        <f t="shared" si="2"/>
        <v>0.87506126339169987</v>
      </c>
      <c r="H40" s="4">
        <f t="shared" si="2"/>
        <v>0.73037846858764288</v>
      </c>
      <c r="I40" s="4">
        <f t="shared" si="2"/>
        <v>0.57403126772771884</v>
      </c>
      <c r="J40" s="4">
        <f t="shared" si="2"/>
        <v>0.4259687322722811</v>
      </c>
      <c r="K40" s="4">
        <f t="shared" si="2"/>
        <v>0.15126767533064911</v>
      </c>
      <c r="L40" s="4">
        <f t="shared" si="2"/>
        <v>-0.10145764075877707</v>
      </c>
      <c r="M40" s="4">
        <f t="shared" si="2"/>
        <v>-0.38021124171160597</v>
      </c>
      <c r="N40" s="4">
        <f t="shared" si="2"/>
        <v>-0.60205999132796229</v>
      </c>
      <c r="O40" s="4">
        <f t="shared" si="2"/>
        <v>-1.3802112417116059</v>
      </c>
      <c r="P40" s="4" t="e">
        <f t="shared" si="2"/>
        <v>#NUM!</v>
      </c>
      <c r="Q40" s="4" t="e">
        <f t="shared" si="2"/>
        <v>#NUM!</v>
      </c>
      <c r="R40" s="4" t="e">
        <f t="shared" si="2"/>
        <v>#NUM!</v>
      </c>
    </row>
    <row r="41" spans="1:19" x14ac:dyDescent="0.25">
      <c r="A41" s="2"/>
    </row>
    <row r="42" spans="1:19" x14ac:dyDescent="0.25">
      <c r="A42" s="5" t="s">
        <v>45</v>
      </c>
      <c r="B42" s="5"/>
    </row>
    <row r="43" spans="1:19" x14ac:dyDescent="0.25">
      <c r="A43" s="2" t="s">
        <v>46</v>
      </c>
      <c r="B43" s="5">
        <f>SLOPE(F40:N40,F36:N36)</f>
        <v>-0.54670759419113391</v>
      </c>
    </row>
    <row r="44" spans="1:19" ht="15.75" thickBot="1" x14ac:dyDescent="0.3">
      <c r="A44" s="2" t="s">
        <v>47</v>
      </c>
      <c r="B44" s="5">
        <f>INTERCEPT(F40:N40,F36:N36)</f>
        <v>1.5455784551166201</v>
      </c>
    </row>
    <row r="45" spans="1:19" ht="15.75" thickBot="1" x14ac:dyDescent="0.3">
      <c r="A45" s="5" t="s">
        <v>48</v>
      </c>
      <c r="B45" s="6">
        <f>(-5-B44)/B43</f>
        <v>11.972722758316444</v>
      </c>
      <c r="C45" t="str">
        <f>A31</f>
        <v>(44N, 9E)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44N-9E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GRAAUW Arthur</dc:creator>
  <cp:lastModifiedBy>DE GRAAUW Arthur</cp:lastModifiedBy>
  <dcterms:created xsi:type="dcterms:W3CDTF">2014-11-18T10:15:40Z</dcterms:created>
  <dcterms:modified xsi:type="dcterms:W3CDTF">2014-11-18T10:23:10Z</dcterms:modified>
</cp:coreProperties>
</file>