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thur\Archéologie\OVH-Documents\ETUDESarchivees\Waves\Stats\"/>
    </mc:Choice>
  </mc:AlternateContent>
  <bookViews>
    <workbookView xWindow="1320" yWindow="1545" windowWidth="20115" windowHeight="7845"/>
  </bookViews>
  <sheets>
    <sheet name="41N-12E" sheetId="1" r:id="rId1"/>
  </sheets>
  <calcPr calcId="171027"/>
</workbook>
</file>

<file path=xl/calcChain.xml><?xml version="1.0" encoding="utf-8"?>
<calcChain xmlns="http://schemas.openxmlformats.org/spreadsheetml/2006/main">
  <c r="C45" i="1" l="1"/>
  <c r="S37" i="1"/>
  <c r="R37" i="1"/>
  <c r="R38" i="1" s="1"/>
  <c r="R39" i="1" s="1"/>
  <c r="R40" i="1" s="1"/>
  <c r="Q37" i="1"/>
  <c r="Q38" i="1" s="1"/>
  <c r="Q39" i="1" s="1"/>
  <c r="Q40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O38" i="1" l="1"/>
  <c r="O39" i="1" s="1"/>
  <c r="O40" i="1" s="1"/>
  <c r="F38" i="1"/>
  <c r="F39" i="1" s="1"/>
  <c r="F40" i="1" s="1"/>
  <c r="I38" i="1"/>
  <c r="I39" i="1" s="1"/>
  <c r="I40" i="1" s="1"/>
  <c r="C38" i="1"/>
  <c r="C39" i="1" s="1"/>
  <c r="C40" i="1" s="1"/>
  <c r="L38" i="1"/>
  <c r="L39" i="1" s="1"/>
  <c r="L40" i="1" s="1"/>
  <c r="E38" i="1"/>
  <c r="E39" i="1" s="1"/>
  <c r="E40" i="1" s="1"/>
  <c r="M38" i="1"/>
  <c r="M39" i="1" s="1"/>
  <c r="M40" i="1" s="1"/>
  <c r="B38" i="1"/>
  <c r="B39" i="1" s="1"/>
  <c r="B40" i="1" s="1"/>
  <c r="J38" i="1"/>
  <c r="J39" i="1" s="1"/>
  <c r="J40" i="1" s="1"/>
  <c r="N38" i="1"/>
  <c r="N39" i="1" s="1"/>
  <c r="N40" i="1" s="1"/>
  <c r="G38" i="1"/>
  <c r="G39" i="1" s="1"/>
  <c r="G40" i="1" s="1"/>
  <c r="B43" i="1" s="1"/>
  <c r="K38" i="1"/>
  <c r="K39" i="1" s="1"/>
  <c r="K40" i="1" s="1"/>
  <c r="D38" i="1"/>
  <c r="D39" i="1" s="1"/>
  <c r="D40" i="1" s="1"/>
  <c r="H38" i="1"/>
  <c r="H39" i="1" s="1"/>
  <c r="H40" i="1" s="1"/>
  <c r="P38" i="1"/>
  <c r="P39" i="1" s="1"/>
  <c r="P40" i="1" s="1"/>
  <c r="B44" i="1" l="1"/>
  <c r="B45" i="1" s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<sst xmlns="http://schemas.openxmlformats.org/spreadsheetml/2006/main" count="52" uniqueCount="49">
  <si>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</si>
  <si>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</si>
  <si>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</si>
  <si>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</si>
  <si>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</si>
  <si>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</si>
  <si>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</si>
  <si>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</si>
  <si>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</si>
  <si>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</si>
  <si>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</si>
  <si>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</si>
  <si>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</si>
  <si>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</si>
  <si>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</si>
  <si>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</si>
  <si>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</si>
  <si>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</si>
  <si>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</si>
  <si>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</si>
  <si>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(41N, 12E)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</si>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</sst>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  <xf numFmtId="0" fontId="0" fillId="33" borderId="0" xfId="0" applyFill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F1" workbookViewId="0">
      <selection activeCell="F21" sqref="A14:XFD21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0</v>
      </c>
      <c r="C2">
        <v>1</v>
      </c>
      <c r="D2">
        <v>1</v>
      </c>
      <c r="E2">
        <v>1</v>
      </c>
      <c r="F2">
        <v>0</v>
      </c>
      <c r="G2">
        <v>1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4</v>
      </c>
    </row>
    <row r="3" spans="1:19" x14ac:dyDescent="0.25">
      <c r="A3">
        <v>15</v>
      </c>
      <c r="B3">
        <v>1</v>
      </c>
      <c r="C3">
        <v>2</v>
      </c>
      <c r="D3">
        <v>1</v>
      </c>
      <c r="E3">
        <v>1</v>
      </c>
      <c r="F3">
        <v>1</v>
      </c>
      <c r="G3">
        <v>0</v>
      </c>
      <c r="H3">
        <v>1</v>
      </c>
      <c r="I3">
        <v>0</v>
      </c>
      <c r="J3">
        <v>1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8</v>
      </c>
    </row>
    <row r="4" spans="1:19" x14ac:dyDescent="0.25">
      <c r="A4">
        <v>30</v>
      </c>
      <c r="B4">
        <v>1</v>
      </c>
      <c r="C4">
        <v>1</v>
      </c>
      <c r="D4">
        <v>2</v>
      </c>
      <c r="E4">
        <v>1</v>
      </c>
      <c r="F4">
        <v>1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6</v>
      </c>
    </row>
    <row r="5" spans="1:19" x14ac:dyDescent="0.25">
      <c r="A5">
        <v>45</v>
      </c>
      <c r="B5">
        <v>1</v>
      </c>
      <c r="C5">
        <v>2</v>
      </c>
      <c r="D5">
        <v>2</v>
      </c>
      <c r="E5">
        <v>1</v>
      </c>
      <c r="F5">
        <v>1</v>
      </c>
      <c r="G5">
        <v>1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8</v>
      </c>
    </row>
    <row r="6" spans="1:19" x14ac:dyDescent="0.25">
      <c r="A6">
        <v>60</v>
      </c>
      <c r="B6">
        <v>1</v>
      </c>
      <c r="C6">
        <v>3</v>
      </c>
      <c r="D6">
        <v>2</v>
      </c>
      <c r="E6">
        <v>1</v>
      </c>
      <c r="F6">
        <v>1</v>
      </c>
      <c r="G6">
        <v>1</v>
      </c>
      <c r="H6">
        <v>1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10</v>
      </c>
    </row>
    <row r="7" spans="1:19" x14ac:dyDescent="0.25">
      <c r="A7">
        <v>75</v>
      </c>
      <c r="B7">
        <v>1</v>
      </c>
      <c r="C7">
        <v>2</v>
      </c>
      <c r="D7">
        <v>1</v>
      </c>
      <c r="E7">
        <v>1</v>
      </c>
      <c r="F7">
        <v>1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6</v>
      </c>
    </row>
    <row r="8" spans="1:19" x14ac:dyDescent="0.25">
      <c r="A8">
        <v>90</v>
      </c>
      <c r="B8">
        <v>1</v>
      </c>
      <c r="C8">
        <v>1</v>
      </c>
      <c r="D8">
        <v>2</v>
      </c>
      <c r="E8">
        <v>1</v>
      </c>
      <c r="F8">
        <v>1</v>
      </c>
      <c r="G8">
        <v>1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7</v>
      </c>
    </row>
    <row r="9" spans="1:19" x14ac:dyDescent="0.25">
      <c r="A9">
        <v>105</v>
      </c>
      <c r="B9">
        <v>1</v>
      </c>
      <c r="C9">
        <v>2</v>
      </c>
      <c r="D9">
        <v>3</v>
      </c>
      <c r="E9">
        <v>2</v>
      </c>
      <c r="F9">
        <v>1</v>
      </c>
      <c r="G9">
        <v>1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10</v>
      </c>
    </row>
    <row r="10" spans="1:19" x14ac:dyDescent="0.25">
      <c r="A10">
        <v>120</v>
      </c>
      <c r="B10">
        <v>2</v>
      </c>
      <c r="C10">
        <v>2</v>
      </c>
      <c r="D10">
        <v>3</v>
      </c>
      <c r="E10">
        <v>3</v>
      </c>
      <c r="F10">
        <v>2</v>
      </c>
      <c r="G10">
        <v>1</v>
      </c>
      <c r="H10">
        <v>1</v>
      </c>
      <c r="I10">
        <v>1</v>
      </c>
      <c r="J10">
        <v>1</v>
      </c>
      <c r="K10">
        <v>1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17</v>
      </c>
    </row>
    <row r="11" spans="1:19" x14ac:dyDescent="0.25">
      <c r="A11">
        <v>135</v>
      </c>
      <c r="B11">
        <v>2</v>
      </c>
      <c r="C11">
        <v>4</v>
      </c>
      <c r="D11">
        <v>4</v>
      </c>
      <c r="E11">
        <v>3</v>
      </c>
      <c r="F11">
        <v>3</v>
      </c>
      <c r="G11">
        <v>2</v>
      </c>
      <c r="H11">
        <v>1</v>
      </c>
      <c r="I11">
        <v>1</v>
      </c>
      <c r="J11">
        <v>2</v>
      </c>
      <c r="K11">
        <v>1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23</v>
      </c>
    </row>
    <row r="12" spans="1:19" x14ac:dyDescent="0.25">
      <c r="A12">
        <v>150</v>
      </c>
      <c r="B12">
        <v>2</v>
      </c>
      <c r="C12">
        <v>3</v>
      </c>
      <c r="D12">
        <v>5</v>
      </c>
      <c r="E12">
        <v>4</v>
      </c>
      <c r="F12">
        <v>3</v>
      </c>
      <c r="G12">
        <v>3</v>
      </c>
      <c r="H12">
        <v>3</v>
      </c>
      <c r="I12">
        <v>1</v>
      </c>
      <c r="J12">
        <v>2</v>
      </c>
      <c r="K12">
        <v>1</v>
      </c>
      <c r="L12">
        <v>1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28</v>
      </c>
    </row>
    <row r="13" spans="1:19" x14ac:dyDescent="0.25">
      <c r="A13">
        <v>165</v>
      </c>
      <c r="B13">
        <v>3</v>
      </c>
      <c r="C13">
        <v>5</v>
      </c>
      <c r="D13">
        <v>8</v>
      </c>
      <c r="E13">
        <v>6</v>
      </c>
      <c r="F13">
        <v>5</v>
      </c>
      <c r="G13">
        <v>6</v>
      </c>
      <c r="H13">
        <v>4</v>
      </c>
      <c r="I13">
        <v>2</v>
      </c>
      <c r="J13">
        <v>3</v>
      </c>
      <c r="K13">
        <v>2</v>
      </c>
      <c r="L13">
        <v>1</v>
      </c>
      <c r="M13">
        <v>1</v>
      </c>
      <c r="N13">
        <v>1</v>
      </c>
      <c r="O13">
        <v>0</v>
      </c>
      <c r="P13">
        <v>0</v>
      </c>
      <c r="Q13">
        <v>0</v>
      </c>
      <c r="R13">
        <v>0</v>
      </c>
      <c r="S13">
        <v>47</v>
      </c>
    </row>
    <row r="14" spans="1:19" s="7" customFormat="1" x14ac:dyDescent="0.25">
      <c r="A14" s="7">
        <v>180</v>
      </c>
      <c r="B14" s="7">
        <v>9</v>
      </c>
      <c r="C14" s="7">
        <v>15</v>
      </c>
      <c r="D14" s="7">
        <v>16</v>
      </c>
      <c r="E14" s="7">
        <v>12</v>
      </c>
      <c r="F14" s="7">
        <v>8</v>
      </c>
      <c r="G14" s="7">
        <v>6</v>
      </c>
      <c r="H14" s="7">
        <v>5</v>
      </c>
      <c r="I14" s="7">
        <v>3</v>
      </c>
      <c r="J14" s="7">
        <v>3</v>
      </c>
      <c r="K14" s="7">
        <v>2</v>
      </c>
      <c r="L14" s="7">
        <v>1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80</v>
      </c>
    </row>
    <row r="15" spans="1:19" s="7" customFormat="1" x14ac:dyDescent="0.25">
      <c r="A15" s="7">
        <v>195</v>
      </c>
      <c r="B15" s="7">
        <v>10</v>
      </c>
      <c r="C15" s="7">
        <v>15</v>
      </c>
      <c r="D15" s="7">
        <v>12</v>
      </c>
      <c r="E15" s="7">
        <v>7</v>
      </c>
      <c r="F15" s="7">
        <v>7</v>
      </c>
      <c r="G15" s="7">
        <v>4</v>
      </c>
      <c r="H15" s="7">
        <v>4</v>
      </c>
      <c r="I15" s="7">
        <v>1</v>
      </c>
      <c r="J15" s="7">
        <v>2</v>
      </c>
      <c r="K15" s="7">
        <v>1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63</v>
      </c>
    </row>
    <row r="16" spans="1:19" s="7" customFormat="1" x14ac:dyDescent="0.25">
      <c r="A16" s="7">
        <v>210</v>
      </c>
      <c r="B16" s="7">
        <v>10</v>
      </c>
      <c r="C16" s="7">
        <v>15</v>
      </c>
      <c r="D16" s="7">
        <v>13</v>
      </c>
      <c r="E16" s="7">
        <v>7</v>
      </c>
      <c r="F16" s="7">
        <v>7</v>
      </c>
      <c r="G16" s="7">
        <v>4</v>
      </c>
      <c r="H16" s="7">
        <v>3</v>
      </c>
      <c r="I16" s="7">
        <v>2</v>
      </c>
      <c r="J16" s="7">
        <v>3</v>
      </c>
      <c r="K16" s="7">
        <v>1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65</v>
      </c>
    </row>
    <row r="17" spans="1:19" s="7" customFormat="1" x14ac:dyDescent="0.25">
      <c r="A17" s="7">
        <v>225</v>
      </c>
      <c r="B17" s="7">
        <v>11</v>
      </c>
      <c r="C17" s="7">
        <v>15</v>
      </c>
      <c r="D17" s="7">
        <v>10</v>
      </c>
      <c r="E17" s="7">
        <v>7</v>
      </c>
      <c r="F17" s="7">
        <v>4</v>
      </c>
      <c r="G17" s="7">
        <v>3</v>
      </c>
      <c r="H17" s="7">
        <v>2</v>
      </c>
      <c r="I17" s="7">
        <v>2</v>
      </c>
      <c r="J17" s="7">
        <v>3</v>
      </c>
      <c r="K17" s="7">
        <v>1</v>
      </c>
      <c r="L17" s="7">
        <v>1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59</v>
      </c>
    </row>
    <row r="18" spans="1:19" s="7" customFormat="1" x14ac:dyDescent="0.25">
      <c r="A18" s="7">
        <v>240</v>
      </c>
      <c r="B18" s="7">
        <v>8</v>
      </c>
      <c r="C18" s="7">
        <v>10</v>
      </c>
      <c r="D18" s="7">
        <v>10</v>
      </c>
      <c r="E18" s="7">
        <v>6</v>
      </c>
      <c r="F18" s="7">
        <v>4</v>
      </c>
      <c r="G18" s="7">
        <v>3</v>
      </c>
      <c r="H18" s="7">
        <v>3</v>
      </c>
      <c r="I18" s="7">
        <v>2</v>
      </c>
      <c r="J18" s="7">
        <v>2</v>
      </c>
      <c r="K18" s="7">
        <v>1</v>
      </c>
      <c r="L18" s="7">
        <v>1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50</v>
      </c>
    </row>
    <row r="19" spans="1:19" s="7" customFormat="1" x14ac:dyDescent="0.25">
      <c r="A19" s="7">
        <v>255</v>
      </c>
      <c r="B19" s="7">
        <v>10</v>
      </c>
      <c r="C19" s="7">
        <v>13</v>
      </c>
      <c r="D19" s="7">
        <v>10</v>
      </c>
      <c r="E19" s="7">
        <v>8</v>
      </c>
      <c r="F19" s="7">
        <v>5</v>
      </c>
      <c r="G19" s="7">
        <v>3</v>
      </c>
      <c r="H19" s="7">
        <v>3</v>
      </c>
      <c r="I19" s="7">
        <v>2</v>
      </c>
      <c r="J19" s="7">
        <v>3</v>
      </c>
      <c r="K19" s="7">
        <v>2</v>
      </c>
      <c r="L19" s="7">
        <v>1</v>
      </c>
      <c r="M19" s="7">
        <v>1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61</v>
      </c>
    </row>
    <row r="20" spans="1:19" s="7" customFormat="1" x14ac:dyDescent="0.25">
      <c r="A20" s="7">
        <v>270</v>
      </c>
      <c r="B20" s="7">
        <v>12</v>
      </c>
      <c r="C20" s="7">
        <v>20</v>
      </c>
      <c r="D20" s="7">
        <v>16</v>
      </c>
      <c r="E20" s="7">
        <v>14</v>
      </c>
      <c r="F20" s="7">
        <v>10</v>
      </c>
      <c r="G20" s="7">
        <v>10</v>
      </c>
      <c r="H20" s="7">
        <v>7</v>
      </c>
      <c r="I20" s="7">
        <v>6</v>
      </c>
      <c r="J20" s="7">
        <v>7</v>
      </c>
      <c r="K20" s="7">
        <v>5</v>
      </c>
      <c r="L20" s="7">
        <v>2</v>
      </c>
      <c r="M20" s="7">
        <v>1</v>
      </c>
      <c r="N20" s="7">
        <v>1</v>
      </c>
      <c r="O20" s="7">
        <v>0</v>
      </c>
      <c r="P20" s="7">
        <v>0</v>
      </c>
      <c r="Q20" s="7">
        <v>0</v>
      </c>
      <c r="R20" s="7">
        <v>0</v>
      </c>
      <c r="S20" s="7">
        <v>111</v>
      </c>
    </row>
    <row r="21" spans="1:19" s="7" customFormat="1" x14ac:dyDescent="0.25">
      <c r="A21" s="7">
        <v>285</v>
      </c>
      <c r="B21" s="7">
        <v>16</v>
      </c>
      <c r="C21" s="7">
        <v>30</v>
      </c>
      <c r="D21" s="7">
        <v>21</v>
      </c>
      <c r="E21" s="7">
        <v>14</v>
      </c>
      <c r="F21" s="7">
        <v>11</v>
      </c>
      <c r="G21" s="7">
        <v>10</v>
      </c>
      <c r="H21" s="7">
        <v>7</v>
      </c>
      <c r="I21" s="7">
        <v>5</v>
      </c>
      <c r="J21" s="7">
        <v>6</v>
      </c>
      <c r="K21" s="7">
        <v>3</v>
      </c>
      <c r="L21" s="7">
        <v>2</v>
      </c>
      <c r="M21" s="7">
        <v>2</v>
      </c>
      <c r="N21" s="7">
        <v>1</v>
      </c>
      <c r="O21" s="7">
        <v>1</v>
      </c>
      <c r="P21" s="7">
        <v>0</v>
      </c>
      <c r="Q21" s="7">
        <v>0</v>
      </c>
      <c r="R21" s="7">
        <v>0</v>
      </c>
      <c r="S21" s="7">
        <v>129</v>
      </c>
    </row>
    <row r="22" spans="1:19" x14ac:dyDescent="0.25">
      <c r="A22">
        <v>300</v>
      </c>
      <c r="B22">
        <v>10</v>
      </c>
      <c r="C22">
        <v>21</v>
      </c>
      <c r="D22">
        <v>16</v>
      </c>
      <c r="E22">
        <v>10</v>
      </c>
      <c r="F22">
        <v>6</v>
      </c>
      <c r="G22">
        <v>3</v>
      </c>
      <c r="H22">
        <v>2</v>
      </c>
      <c r="I22">
        <v>1</v>
      </c>
      <c r="J22">
        <v>2</v>
      </c>
      <c r="K22">
        <v>1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72</v>
      </c>
    </row>
    <row r="23" spans="1:19" x14ac:dyDescent="0.25">
      <c r="A23">
        <v>315</v>
      </c>
      <c r="B23">
        <v>10</v>
      </c>
      <c r="C23">
        <v>17</v>
      </c>
      <c r="D23">
        <v>14</v>
      </c>
      <c r="E23">
        <v>9</v>
      </c>
      <c r="F23">
        <v>3</v>
      </c>
      <c r="G23">
        <v>2</v>
      </c>
      <c r="H23">
        <v>2</v>
      </c>
      <c r="I23">
        <v>1</v>
      </c>
      <c r="J23">
        <v>1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59</v>
      </c>
    </row>
    <row r="24" spans="1:19" x14ac:dyDescent="0.25">
      <c r="A24">
        <v>330</v>
      </c>
      <c r="B24">
        <v>3</v>
      </c>
      <c r="C24">
        <v>10</v>
      </c>
      <c r="D24">
        <v>9</v>
      </c>
      <c r="E24">
        <v>4</v>
      </c>
      <c r="F24">
        <v>4</v>
      </c>
      <c r="G24">
        <v>2</v>
      </c>
      <c r="H24">
        <v>1</v>
      </c>
      <c r="I24">
        <v>1</v>
      </c>
      <c r="J24">
        <v>1</v>
      </c>
      <c r="K24">
        <v>1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36</v>
      </c>
    </row>
    <row r="25" spans="1:19" x14ac:dyDescent="0.25">
      <c r="A25">
        <v>345</v>
      </c>
      <c r="B25">
        <v>2</v>
      </c>
      <c r="C25">
        <v>4</v>
      </c>
      <c r="D25">
        <v>4</v>
      </c>
      <c r="E25">
        <v>4</v>
      </c>
      <c r="F25">
        <v>2</v>
      </c>
      <c r="G25">
        <v>2</v>
      </c>
      <c r="H25">
        <v>1</v>
      </c>
      <c r="I25">
        <v>1</v>
      </c>
      <c r="J25">
        <v>2</v>
      </c>
      <c r="K25">
        <v>1</v>
      </c>
      <c r="L25">
        <v>1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24</v>
      </c>
    </row>
    <row r="26" spans="1:19" x14ac:dyDescent="0.25">
      <c r="A26" t="s">
        <v>18</v>
      </c>
      <c r="B26">
        <v>127</v>
      </c>
      <c r="C26">
        <v>213</v>
      </c>
      <c r="D26">
        <v>185</v>
      </c>
      <c r="E26">
        <v>127</v>
      </c>
      <c r="F26">
        <v>91</v>
      </c>
      <c r="G26">
        <v>69</v>
      </c>
      <c r="H26">
        <v>51</v>
      </c>
      <c r="I26">
        <v>32</v>
      </c>
      <c r="J26">
        <v>44</v>
      </c>
      <c r="K26">
        <v>24</v>
      </c>
      <c r="L26">
        <v>11</v>
      </c>
      <c r="M26">
        <v>5</v>
      </c>
      <c r="N26">
        <v>3</v>
      </c>
      <c r="O26">
        <v>1</v>
      </c>
      <c r="P26">
        <v>0</v>
      </c>
      <c r="Q26">
        <v>0</v>
      </c>
      <c r="R26">
        <v>0</v>
      </c>
      <c r="S26">
        <v>983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SUM(B11:B23)</f>
        <v>113</v>
      </c>
      <c r="C37">
        <f t="shared" ref="C37:S37" si="0">SUM(C11:C23)</f>
        <v>183</v>
      </c>
      <c r="D37">
        <f t="shared" si="0"/>
        <v>155</v>
      </c>
      <c r="E37">
        <f t="shared" si="0"/>
        <v>107</v>
      </c>
      <c r="F37">
        <f t="shared" si="0"/>
        <v>76</v>
      </c>
      <c r="G37">
        <f t="shared" si="0"/>
        <v>59</v>
      </c>
      <c r="H37">
        <f t="shared" si="0"/>
        <v>46</v>
      </c>
      <c r="I37">
        <f t="shared" si="0"/>
        <v>29</v>
      </c>
      <c r="J37">
        <f t="shared" si="0"/>
        <v>39</v>
      </c>
      <c r="K37">
        <f t="shared" si="0"/>
        <v>21</v>
      </c>
      <c r="L37">
        <f t="shared" si="0"/>
        <v>10</v>
      </c>
      <c r="M37">
        <f t="shared" si="0"/>
        <v>5</v>
      </c>
      <c r="N37">
        <f t="shared" si="0"/>
        <v>3</v>
      </c>
      <c r="O37">
        <f t="shared" si="0"/>
        <v>1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847</v>
      </c>
    </row>
    <row r="38" spans="1:19" s="2" customFormat="1" x14ac:dyDescent="0.25">
      <c r="A38" s="1" t="s">
        <v>42</v>
      </c>
      <c r="B38" s="2">
        <f>SUM(B37:$R37)</f>
        <v>847</v>
      </c>
      <c r="C38" s="2">
        <f>SUM(C37:$R37)</f>
        <v>734</v>
      </c>
      <c r="D38" s="2">
        <f>SUM(D37:$R37)</f>
        <v>551</v>
      </c>
      <c r="E38" s="2">
        <f>SUM(E37:$R37)</f>
        <v>396</v>
      </c>
      <c r="F38" s="2">
        <f>SUM(F37:$R37)</f>
        <v>289</v>
      </c>
      <c r="G38" s="2">
        <f>SUM(G37:$R37)</f>
        <v>213</v>
      </c>
      <c r="H38" s="2">
        <f>SUM(H37:$R37)</f>
        <v>154</v>
      </c>
      <c r="I38" s="2">
        <f>SUM(I37:$R37)</f>
        <v>108</v>
      </c>
      <c r="J38" s="2">
        <f>SUM(J37:$R37)</f>
        <v>79</v>
      </c>
      <c r="K38" s="2">
        <f>SUM(K37:$R37)</f>
        <v>40</v>
      </c>
      <c r="L38" s="2">
        <f>SUM(L37:$R37)</f>
        <v>19</v>
      </c>
      <c r="M38" s="2">
        <f>SUM(M37:$R37)</f>
        <v>9</v>
      </c>
      <c r="N38" s="2">
        <f>SUM(N37:$R37)</f>
        <v>4</v>
      </c>
      <c r="O38" s="2">
        <f>SUM(O37:$R37)</f>
        <v>1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105.875</v>
      </c>
      <c r="C39" s="3">
        <f t="shared" ref="C39:R39" si="1">C38/$S$3</f>
        <v>91.75</v>
      </c>
      <c r="D39" s="3">
        <f t="shared" si="1"/>
        <v>68.875</v>
      </c>
      <c r="E39" s="3">
        <f t="shared" si="1"/>
        <v>49.5</v>
      </c>
      <c r="F39" s="3">
        <f t="shared" si="1"/>
        <v>36.125</v>
      </c>
      <c r="G39" s="3">
        <f t="shared" si="1"/>
        <v>26.625</v>
      </c>
      <c r="H39" s="3">
        <f t="shared" si="1"/>
        <v>19.25</v>
      </c>
      <c r="I39" s="3">
        <f t="shared" si="1"/>
        <v>13.5</v>
      </c>
      <c r="J39" s="3">
        <f t="shared" si="1"/>
        <v>9.875</v>
      </c>
      <c r="K39" s="3">
        <f t="shared" si="1"/>
        <v>5</v>
      </c>
      <c r="L39" s="3">
        <f t="shared" si="1"/>
        <v>2.375</v>
      </c>
      <c r="M39" s="3">
        <f t="shared" si="1"/>
        <v>1.125</v>
      </c>
      <c r="N39" s="3">
        <f t="shared" si="1"/>
        <v>0.5</v>
      </c>
      <c r="O39" s="3">
        <f t="shared" si="1"/>
        <v>0.125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2.024793423338763</v>
      </c>
      <c r="C40" s="4">
        <f t="shared" ref="C40:R40" si="2">LOG(C39,10)</f>
        <v>1.9626060729241268</v>
      </c>
      <c r="D40" s="4">
        <f t="shared" si="2"/>
        <v>1.8380616118598414</v>
      </c>
      <c r="E40" s="4">
        <f t="shared" si="2"/>
        <v>1.6946051989335686</v>
      </c>
      <c r="F40" s="4">
        <f t="shared" si="2"/>
        <v>1.557807855764604</v>
      </c>
      <c r="G40" s="4">
        <f t="shared" si="2"/>
        <v>1.4252896164467941</v>
      </c>
      <c r="H40" s="4">
        <f t="shared" si="2"/>
        <v>1.2844307338445193</v>
      </c>
      <c r="I40" s="4">
        <f t="shared" si="2"/>
        <v>1.1303337684950059</v>
      </c>
      <c r="J40" s="4">
        <f t="shared" si="2"/>
        <v>0.99453710429849784</v>
      </c>
      <c r="K40" s="4">
        <f t="shared" si="2"/>
        <v>0.69897000433601875</v>
      </c>
      <c r="L40" s="4">
        <f t="shared" si="2"/>
        <v>0.37566361396088532</v>
      </c>
      <c r="M40" s="4">
        <f t="shared" si="2"/>
        <v>5.1152522447381284E-2</v>
      </c>
      <c r="N40" s="4">
        <f t="shared" si="2"/>
        <v>-0.30102999566398114</v>
      </c>
      <c r="O40" s="4">
        <f t="shared" si="2"/>
        <v>-0.90308998699194343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SLOPE(F40:N40,F36:N36)</f>
        <v>-0.617071312356962</v>
      </c>
    </row>
    <row r="44" spans="1:19" ht="15.75" thickBot="1" x14ac:dyDescent="0.3">
      <c r="A44" s="2" t="s">
        <v>47</v>
      </c>
      <c r="B44" s="5">
        <f>INTERCEPT(F40:N40,F36:N36)</f>
        <v>2.2074574585830495</v>
      </c>
    </row>
    <row r="45" spans="1:19" ht="15.75" thickBot="1" x14ac:dyDescent="0.3">
      <c r="A45" s="5" t="s">
        <v>48</v>
      </c>
      <c r="B45" s="6">
        <f>(-5-B44)/B43</f>
        <v>11.680104575034427</v>
      </c>
      <c r="C45" t="str">
        <f>A31</f>
        <v>(41N, 12E)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41N-12E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Arthur DE GRAAUW</cp:lastModifiedBy>
  <dcterms:created xsi:type="dcterms:W3CDTF">2014-11-18T10:29:03Z</dcterms:created>
  <dcterms:modified xsi:type="dcterms:W3CDTF">2017-02-02T10:53:56Z</dcterms:modified>
</cp:coreProperties>
</file>