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20835" windowHeight="8700"/>
  </bookViews>
  <sheets>
    <sheet name="37N-24E" sheetId="1" r:id="rId1"/>
  </sheets>
  <calcPr calcId="0"/>
</workbook>
</file>

<file path=xl/calcChain.xml><?xml version="1.0" encoding="utf-8"?>
<calcChain xmlns="http://schemas.openxmlformats.org/spreadsheetml/2006/main">
  <c r="C37" i="1" l="1"/>
  <c r="D37" i="1"/>
  <c r="E37" i="1"/>
  <c r="E38" i="1" s="1"/>
  <c r="E39" i="1" s="1"/>
  <c r="E40" i="1" s="1"/>
  <c r="F37" i="1"/>
  <c r="C38" i="1" s="1"/>
  <c r="C39" i="1" s="1"/>
  <c r="C40" i="1" s="1"/>
  <c r="G37" i="1"/>
  <c r="H37" i="1"/>
  <c r="I37" i="1"/>
  <c r="I38" i="1" s="1"/>
  <c r="I39" i="1" s="1"/>
  <c r="I40" i="1" s="1"/>
  <c r="J37" i="1"/>
  <c r="G38" i="1" s="1"/>
  <c r="G39" i="1" s="1"/>
  <c r="G40" i="1" s="1"/>
  <c r="K37" i="1"/>
  <c r="L37" i="1"/>
  <c r="M37" i="1"/>
  <c r="M38" i="1" s="1"/>
  <c r="M39" i="1" s="1"/>
  <c r="M40" i="1" s="1"/>
  <c r="N37" i="1"/>
  <c r="K38" i="1" s="1"/>
  <c r="K39" i="1" s="1"/>
  <c r="K40" i="1" s="1"/>
  <c r="O37" i="1"/>
  <c r="P37" i="1"/>
  <c r="Q37" i="1"/>
  <c r="Q38" i="1" s="1"/>
  <c r="Q39" i="1" s="1"/>
  <c r="Q40" i="1" s="1"/>
  <c r="R37" i="1"/>
  <c r="O38" i="1" s="1"/>
  <c r="O39" i="1" s="1"/>
  <c r="O40" i="1" s="1"/>
  <c r="S37" i="1"/>
  <c r="B37" i="1"/>
  <c r="C45" i="1"/>
  <c r="R38" i="1"/>
  <c r="R39" i="1" s="1"/>
  <c r="R40" i="1" s="1"/>
  <c r="N38" i="1"/>
  <c r="N39" i="1" s="1"/>
  <c r="N40" i="1" s="1"/>
  <c r="J38" i="1"/>
  <c r="J39" i="1" s="1"/>
  <c r="J40" i="1" s="1"/>
  <c r="F38" i="1"/>
  <c r="F39" i="1" s="1"/>
  <c r="F40" i="1" s="1"/>
  <c r="D38" i="1" l="1"/>
  <c r="D39" i="1" s="1"/>
  <c r="D40" i="1" s="1"/>
  <c r="H38" i="1"/>
  <c r="H39" i="1" s="1"/>
  <c r="H40" i="1" s="1"/>
  <c r="B44" i="1" s="1"/>
  <c r="L38" i="1"/>
  <c r="L39" i="1" s="1"/>
  <c r="L40" i="1" s="1"/>
  <c r="P38" i="1"/>
  <c r="P39" i="1" s="1"/>
  <c r="P40" i="1" s="1"/>
  <c r="B38" i="1"/>
  <c r="B39" i="1" s="1"/>
  <c r="B40" i="1" s="1"/>
  <c r="B43" i="1" l="1"/>
  <c r="B45" i="1" s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<sst xmlns="http://schemas.openxmlformats.org/spreadsheetml/2006/main" count="52" uniqueCount="49">
  <si>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</si>
  <si>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</si>
  <si>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</si>
  <si>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</si>
  <si>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</si>
  <si>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</si>
  <si>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</si>
  <si>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</si>
  <si>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</si>
  <si>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</si>
  <si>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</si>
  <si>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</si>
  <si>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</si>
  <si>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</si>
  <si>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</si>
  <si>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</si>
  <si>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</si>
  <si>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</si>
  <si>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</si>
  <si>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</si>
  <si>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(37N, 24E)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</si>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</sst>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B45" sqref="B45:C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9</v>
      </c>
      <c r="C2">
        <v>17</v>
      </c>
      <c r="D2">
        <v>16</v>
      </c>
      <c r="E2">
        <v>15</v>
      </c>
      <c r="F2">
        <v>13</v>
      </c>
      <c r="G2">
        <v>13</v>
      </c>
      <c r="H2">
        <v>8</v>
      </c>
      <c r="I2">
        <v>6</v>
      </c>
      <c r="J2">
        <v>9</v>
      </c>
      <c r="K2">
        <v>4</v>
      </c>
      <c r="L2">
        <v>2</v>
      </c>
      <c r="M2">
        <v>1</v>
      </c>
      <c r="N2">
        <v>1</v>
      </c>
      <c r="O2">
        <v>0</v>
      </c>
      <c r="P2">
        <v>0</v>
      </c>
      <c r="Q2">
        <v>0</v>
      </c>
      <c r="R2">
        <v>0</v>
      </c>
      <c r="S2">
        <v>114</v>
      </c>
    </row>
    <row r="3" spans="1:19" x14ac:dyDescent="0.25">
      <c r="A3">
        <v>15</v>
      </c>
      <c r="B3">
        <v>13</v>
      </c>
      <c r="C3">
        <v>31</v>
      </c>
      <c r="D3">
        <v>31</v>
      </c>
      <c r="E3">
        <v>27</v>
      </c>
      <c r="F3">
        <v>23</v>
      </c>
      <c r="G3">
        <v>18</v>
      </c>
      <c r="H3">
        <v>12</v>
      </c>
      <c r="I3">
        <v>10</v>
      </c>
      <c r="J3">
        <v>15</v>
      </c>
      <c r="K3">
        <v>8</v>
      </c>
      <c r="L3">
        <v>4</v>
      </c>
      <c r="M3">
        <v>2</v>
      </c>
      <c r="N3">
        <v>2</v>
      </c>
      <c r="O3">
        <v>0</v>
      </c>
      <c r="P3">
        <v>0</v>
      </c>
      <c r="Q3">
        <v>0</v>
      </c>
      <c r="R3">
        <v>0</v>
      </c>
      <c r="S3">
        <v>196</v>
      </c>
    </row>
    <row r="4" spans="1:19" x14ac:dyDescent="0.25">
      <c r="A4">
        <v>30</v>
      </c>
      <c r="B4">
        <v>12</v>
      </c>
      <c r="C4">
        <v>15</v>
      </c>
      <c r="D4">
        <v>11</v>
      </c>
      <c r="E4">
        <v>10</v>
      </c>
      <c r="F4">
        <v>6</v>
      </c>
      <c r="G4">
        <v>5</v>
      </c>
      <c r="H4">
        <v>3</v>
      </c>
      <c r="I4">
        <v>3</v>
      </c>
      <c r="J4">
        <v>3</v>
      </c>
      <c r="K4">
        <v>2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71</v>
      </c>
    </row>
    <row r="5" spans="1:19" x14ac:dyDescent="0.25">
      <c r="A5">
        <v>45</v>
      </c>
      <c r="B5">
        <v>10</v>
      </c>
      <c r="C5">
        <v>8</v>
      </c>
      <c r="D5">
        <v>5</v>
      </c>
      <c r="E5">
        <v>4</v>
      </c>
      <c r="F5">
        <v>2</v>
      </c>
      <c r="G5">
        <v>2</v>
      </c>
      <c r="H5">
        <v>1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33</v>
      </c>
    </row>
    <row r="6" spans="1:19" x14ac:dyDescent="0.25">
      <c r="A6">
        <v>60</v>
      </c>
      <c r="B6">
        <v>3</v>
      </c>
      <c r="C6">
        <v>3</v>
      </c>
      <c r="D6">
        <v>2</v>
      </c>
      <c r="E6">
        <v>1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10</v>
      </c>
    </row>
    <row r="7" spans="1:19" x14ac:dyDescent="0.25">
      <c r="A7">
        <v>75</v>
      </c>
      <c r="B7">
        <v>1</v>
      </c>
      <c r="C7">
        <v>2</v>
      </c>
      <c r="D7">
        <v>1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5</v>
      </c>
    </row>
    <row r="8" spans="1:19" x14ac:dyDescent="0.25">
      <c r="A8">
        <v>90</v>
      </c>
      <c r="B8">
        <v>1</v>
      </c>
      <c r="C8">
        <v>1</v>
      </c>
      <c r="D8">
        <v>1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4</v>
      </c>
    </row>
    <row r="9" spans="1:19" x14ac:dyDescent="0.25">
      <c r="A9">
        <v>105</v>
      </c>
      <c r="B9">
        <v>1</v>
      </c>
      <c r="C9">
        <v>2</v>
      </c>
      <c r="D9">
        <v>1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5</v>
      </c>
    </row>
    <row r="10" spans="1:19" x14ac:dyDescent="0.25">
      <c r="A10">
        <v>120</v>
      </c>
      <c r="B10">
        <v>1</v>
      </c>
      <c r="C10">
        <v>1</v>
      </c>
      <c r="D10">
        <v>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4</v>
      </c>
    </row>
    <row r="11" spans="1:19" x14ac:dyDescent="0.25">
      <c r="A11">
        <v>135</v>
      </c>
      <c r="B11">
        <v>1</v>
      </c>
      <c r="C11">
        <v>1</v>
      </c>
      <c r="D11">
        <v>1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2</v>
      </c>
      <c r="C12">
        <v>2</v>
      </c>
      <c r="D12">
        <v>1</v>
      </c>
      <c r="E12">
        <v>1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8</v>
      </c>
    </row>
    <row r="13" spans="1:19" x14ac:dyDescent="0.25">
      <c r="A13">
        <v>165</v>
      </c>
      <c r="B13">
        <v>1</v>
      </c>
      <c r="C13">
        <v>2</v>
      </c>
      <c r="D13">
        <v>2</v>
      </c>
      <c r="E13">
        <v>1</v>
      </c>
      <c r="F13">
        <v>1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8</v>
      </c>
    </row>
    <row r="14" spans="1:19" x14ac:dyDescent="0.25">
      <c r="A14">
        <v>180</v>
      </c>
      <c r="B14">
        <v>2</v>
      </c>
      <c r="C14">
        <v>4</v>
      </c>
      <c r="D14">
        <v>2</v>
      </c>
      <c r="E14">
        <v>1</v>
      </c>
      <c r="F14">
        <v>1</v>
      </c>
      <c r="G14">
        <v>0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11</v>
      </c>
    </row>
    <row r="15" spans="1:19" x14ac:dyDescent="0.25">
      <c r="A15">
        <v>195</v>
      </c>
      <c r="B15">
        <v>5</v>
      </c>
      <c r="C15">
        <v>6</v>
      </c>
      <c r="D15">
        <v>5</v>
      </c>
      <c r="E15">
        <v>3</v>
      </c>
      <c r="F15">
        <v>2</v>
      </c>
      <c r="G15">
        <v>1</v>
      </c>
      <c r="H15">
        <v>1</v>
      </c>
      <c r="I15">
        <v>1</v>
      </c>
      <c r="J15">
        <v>1</v>
      </c>
      <c r="K15">
        <v>1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26</v>
      </c>
    </row>
    <row r="16" spans="1:19" x14ac:dyDescent="0.25">
      <c r="A16">
        <v>210</v>
      </c>
      <c r="B16">
        <v>12</v>
      </c>
      <c r="C16">
        <v>16</v>
      </c>
      <c r="D16">
        <v>13</v>
      </c>
      <c r="E16">
        <v>9</v>
      </c>
      <c r="F16">
        <v>9</v>
      </c>
      <c r="G16">
        <v>6</v>
      </c>
      <c r="H16">
        <v>4</v>
      </c>
      <c r="I16">
        <v>2</v>
      </c>
      <c r="J16">
        <v>2</v>
      </c>
      <c r="K16">
        <v>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74</v>
      </c>
    </row>
    <row r="17" spans="1:19" x14ac:dyDescent="0.25">
      <c r="A17">
        <v>225</v>
      </c>
      <c r="B17">
        <v>45</v>
      </c>
      <c r="C17">
        <v>47</v>
      </c>
      <c r="D17">
        <v>22</v>
      </c>
      <c r="E17">
        <v>17</v>
      </c>
      <c r="F17">
        <v>10</v>
      </c>
      <c r="G17">
        <v>8</v>
      </c>
      <c r="H17">
        <v>4</v>
      </c>
      <c r="I17">
        <v>3</v>
      </c>
      <c r="J17">
        <v>4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161</v>
      </c>
    </row>
    <row r="18" spans="1:19" x14ac:dyDescent="0.25">
      <c r="A18">
        <v>240</v>
      </c>
      <c r="B18">
        <v>48</v>
      </c>
      <c r="C18">
        <v>22</v>
      </c>
      <c r="D18">
        <v>11</v>
      </c>
      <c r="E18">
        <v>10</v>
      </c>
      <c r="F18">
        <v>6</v>
      </c>
      <c r="G18">
        <v>4</v>
      </c>
      <c r="H18">
        <v>2</v>
      </c>
      <c r="I18">
        <v>1</v>
      </c>
      <c r="J18">
        <v>1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105</v>
      </c>
    </row>
    <row r="19" spans="1:19" x14ac:dyDescent="0.25">
      <c r="A19">
        <v>255</v>
      </c>
      <c r="B19">
        <v>11</v>
      </c>
      <c r="C19">
        <v>9</v>
      </c>
      <c r="D19">
        <v>5</v>
      </c>
      <c r="E19">
        <v>3</v>
      </c>
      <c r="F19">
        <v>2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32</v>
      </c>
    </row>
    <row r="20" spans="1:19" x14ac:dyDescent="0.25">
      <c r="A20">
        <v>270</v>
      </c>
      <c r="B20">
        <v>6</v>
      </c>
      <c r="C20">
        <v>7</v>
      </c>
      <c r="D20">
        <v>4</v>
      </c>
      <c r="E20">
        <v>2</v>
      </c>
      <c r="F20">
        <v>1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21</v>
      </c>
    </row>
    <row r="21" spans="1:19" x14ac:dyDescent="0.25">
      <c r="A21">
        <v>285</v>
      </c>
      <c r="B21">
        <v>5</v>
      </c>
      <c r="C21">
        <v>5</v>
      </c>
      <c r="D21">
        <v>2</v>
      </c>
      <c r="E21">
        <v>2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15</v>
      </c>
    </row>
    <row r="22" spans="1:19" x14ac:dyDescent="0.25">
      <c r="A22">
        <v>300</v>
      </c>
      <c r="B22">
        <v>4</v>
      </c>
      <c r="C22">
        <v>5</v>
      </c>
      <c r="D22">
        <v>2</v>
      </c>
      <c r="E22">
        <v>1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13</v>
      </c>
    </row>
    <row r="23" spans="1:19" x14ac:dyDescent="0.25">
      <c r="A23">
        <v>315</v>
      </c>
      <c r="B23">
        <v>5</v>
      </c>
      <c r="C23">
        <v>5</v>
      </c>
      <c r="D23">
        <v>2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13</v>
      </c>
    </row>
    <row r="24" spans="1:19" x14ac:dyDescent="0.25">
      <c r="A24">
        <v>330</v>
      </c>
      <c r="B24">
        <v>9</v>
      </c>
      <c r="C24">
        <v>7</v>
      </c>
      <c r="D24">
        <v>3</v>
      </c>
      <c r="E24">
        <v>2</v>
      </c>
      <c r="F24">
        <v>1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22</v>
      </c>
    </row>
    <row r="25" spans="1:19" x14ac:dyDescent="0.25">
      <c r="A25">
        <v>345</v>
      </c>
      <c r="B25">
        <v>10</v>
      </c>
      <c r="C25">
        <v>13</v>
      </c>
      <c r="D25">
        <v>7</v>
      </c>
      <c r="E25">
        <v>4</v>
      </c>
      <c r="F25">
        <v>2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38</v>
      </c>
    </row>
    <row r="26" spans="1:19" x14ac:dyDescent="0.25">
      <c r="A26" t="s">
        <v>18</v>
      </c>
      <c r="B26">
        <v>217</v>
      </c>
      <c r="C26">
        <v>231</v>
      </c>
      <c r="D26">
        <v>151</v>
      </c>
      <c r="E26">
        <v>119</v>
      </c>
      <c r="F26">
        <v>84</v>
      </c>
      <c r="G26">
        <v>61</v>
      </c>
      <c r="H26">
        <v>39</v>
      </c>
      <c r="I26">
        <v>27</v>
      </c>
      <c r="J26">
        <v>35</v>
      </c>
      <c r="K26">
        <v>17</v>
      </c>
      <c r="L26">
        <v>7</v>
      </c>
      <c r="M26">
        <v>3</v>
      </c>
      <c r="N26">
        <v>3</v>
      </c>
      <c r="O26">
        <v>0</v>
      </c>
      <c r="P26">
        <v>0</v>
      </c>
      <c r="Q26">
        <v>0</v>
      </c>
      <c r="R26">
        <v>0</v>
      </c>
      <c r="S26">
        <v>994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B26-SUM(B12:B24)</f>
        <v>62</v>
      </c>
      <c r="C37">
        <f t="shared" ref="C37:S37" si="0">C26-SUM(C12:C24)</f>
        <v>94</v>
      </c>
      <c r="D37">
        <f t="shared" si="0"/>
        <v>77</v>
      </c>
      <c r="E37">
        <f t="shared" si="0"/>
        <v>66</v>
      </c>
      <c r="F37">
        <f t="shared" si="0"/>
        <v>48</v>
      </c>
      <c r="G37">
        <f t="shared" si="0"/>
        <v>39</v>
      </c>
      <c r="H37">
        <f t="shared" si="0"/>
        <v>25</v>
      </c>
      <c r="I37">
        <f t="shared" si="0"/>
        <v>20</v>
      </c>
      <c r="J37">
        <f t="shared" si="0"/>
        <v>27</v>
      </c>
      <c r="K37">
        <f t="shared" si="0"/>
        <v>14</v>
      </c>
      <c r="L37">
        <f t="shared" si="0"/>
        <v>7</v>
      </c>
      <c r="M37">
        <f t="shared" si="0"/>
        <v>3</v>
      </c>
      <c r="N37">
        <f t="shared" si="0"/>
        <v>3</v>
      </c>
      <c r="O37">
        <f t="shared" si="0"/>
        <v>0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485</v>
      </c>
    </row>
    <row r="38" spans="1:19" s="2" customFormat="1" x14ac:dyDescent="0.25">
      <c r="A38" s="1" t="s">
        <v>42</v>
      </c>
      <c r="B38" s="2">
        <f>SUM(B37:$R37)</f>
        <v>485</v>
      </c>
      <c r="C38" s="2">
        <f>SUM(C37:$R37)</f>
        <v>423</v>
      </c>
      <c r="D38" s="2">
        <f>SUM(D37:$R37)</f>
        <v>329</v>
      </c>
      <c r="E38" s="2">
        <f>SUM(E37:$R37)</f>
        <v>252</v>
      </c>
      <c r="F38" s="2">
        <f>SUM(F37:$R37)</f>
        <v>186</v>
      </c>
      <c r="G38" s="2">
        <f>SUM(G37:$R37)</f>
        <v>138</v>
      </c>
      <c r="H38" s="2">
        <f>SUM(H37:$R37)</f>
        <v>99</v>
      </c>
      <c r="I38" s="2">
        <f>SUM(I37:$R37)</f>
        <v>74</v>
      </c>
      <c r="J38" s="2">
        <f>SUM(J37:$R37)</f>
        <v>54</v>
      </c>
      <c r="K38" s="2">
        <f>SUM(K37:$R37)</f>
        <v>27</v>
      </c>
      <c r="L38" s="2">
        <f>SUM(L37:$R37)</f>
        <v>13</v>
      </c>
      <c r="M38" s="2">
        <f>SUM(M37:$R37)</f>
        <v>6</v>
      </c>
      <c r="N38" s="2">
        <f>SUM(N37:$R37)</f>
        <v>3</v>
      </c>
      <c r="O38" s="2">
        <f>SUM(O37:$R37)</f>
        <v>0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2.4744897959183674</v>
      </c>
      <c r="C39" s="3">
        <f t="shared" ref="C39:R39" si="1">C38/$S$3</f>
        <v>2.1581632653061225</v>
      </c>
      <c r="D39" s="3">
        <f t="shared" si="1"/>
        <v>1.6785714285714286</v>
      </c>
      <c r="E39" s="3">
        <f t="shared" si="1"/>
        <v>1.2857142857142858</v>
      </c>
      <c r="F39" s="3">
        <f t="shared" si="1"/>
        <v>0.94897959183673475</v>
      </c>
      <c r="G39" s="3">
        <f t="shared" si="1"/>
        <v>0.70408163265306123</v>
      </c>
      <c r="H39" s="3">
        <f t="shared" si="1"/>
        <v>0.50510204081632648</v>
      </c>
      <c r="I39" s="3">
        <f t="shared" si="1"/>
        <v>0.37755102040816324</v>
      </c>
      <c r="J39" s="3">
        <f t="shared" si="1"/>
        <v>0.27551020408163263</v>
      </c>
      <c r="K39" s="3">
        <f t="shared" si="1"/>
        <v>0.13775510204081631</v>
      </c>
      <c r="L39" s="3">
        <f t="shared" si="1"/>
        <v>6.6326530612244902E-2</v>
      </c>
      <c r="M39" s="3">
        <f t="shared" si="1"/>
        <v>3.0612244897959183E-2</v>
      </c>
      <c r="N39" s="3">
        <f t="shared" si="1"/>
        <v>1.5306122448979591E-2</v>
      </c>
      <c r="O39" s="3">
        <f t="shared" si="1"/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0.39348566724578754</v>
      </c>
      <c r="C40" s="4">
        <f t="shared" ref="C40:R40" si="2">LOG(C39,10)</f>
        <v>0.33408429601856626</v>
      </c>
      <c r="D40" s="4">
        <f t="shared" si="2"/>
        <v>0.2249398265934982</v>
      </c>
      <c r="E40" s="4">
        <f t="shared" si="2"/>
        <v>0.10914446942506807</v>
      </c>
      <c r="F40" s="4">
        <f t="shared" si="2"/>
        <v>-2.2743127138559714E-2</v>
      </c>
      <c r="G40" s="4">
        <f t="shared" si="2"/>
        <v>-0.15237698495523952</v>
      </c>
      <c r="H40" s="4">
        <f t="shared" si="2"/>
        <v>-0.29662087675892612</v>
      </c>
      <c r="I40" s="4">
        <f t="shared" si="2"/>
        <v>-0.42302435162549984</v>
      </c>
      <c r="J40" s="4">
        <f t="shared" si="2"/>
        <v>-0.55986231153350752</v>
      </c>
      <c r="K40" s="4">
        <f t="shared" si="2"/>
        <v>-0.86089230719748877</v>
      </c>
      <c r="L40" s="4">
        <f t="shared" si="2"/>
        <v>-1.1783127190496392</v>
      </c>
      <c r="M40" s="4">
        <f t="shared" si="2"/>
        <v>-1.5141048209728323</v>
      </c>
      <c r="N40" s="4">
        <f t="shared" si="2"/>
        <v>-1.8151348166368135</v>
      </c>
      <c r="O40" s="4" t="e">
        <f t="shared" si="2"/>
        <v>#NUM!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SLOPE(F40:K40,F36:K36)</f>
        <v>-0.55624714139039377</v>
      </c>
    </row>
    <row r="44" spans="1:19" ht="15.75" thickBot="1" x14ac:dyDescent="0.3">
      <c r="A44" s="2" t="s">
        <v>47</v>
      </c>
      <c r="B44" s="5">
        <f>INTERCEPT(F40:K40,F36:K36)</f>
        <v>0.54115857578245274</v>
      </c>
    </row>
    <row r="45" spans="1:19" ht="15.75" thickBot="1" x14ac:dyDescent="0.3">
      <c r="A45" s="5" t="s">
        <v>48</v>
      </c>
      <c r="B45" s="6">
        <f>(-5-B44)/B43</f>
        <v>9.9616845884938634</v>
      </c>
      <c r="C45" t="str">
        <f>A31</f>
        <v>(37N, 24E)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37N-24E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2014-11-19T10:59:19Z</dcterms:created>
  <dcterms:modified xsi:type="dcterms:W3CDTF">2014-11-19T14:01:29Z</dcterms:modified>
</cp:coreProperties>
</file>