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1315" windowHeight="9270"/>
  </bookViews>
  <sheets>
    <sheet name="36N-4W" sheetId="1" r:id="rId1"/>
  </sheets>
  <calcPr calcId="145621"/>
</workbook>
</file>

<file path=xl/calcChain.xml><?xml version="1.0" encoding="utf-8"?>
<calcChain xmlns="http://schemas.openxmlformats.org/spreadsheetml/2006/main">
  <c r="C37" i="1" l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B37" i="1"/>
  <c r="M38" i="1" l="1"/>
  <c r="M39" i="1" s="1"/>
  <c r="M40" i="1" s="1"/>
  <c r="C45" i="1"/>
  <c r="C38" i="1"/>
  <c r="C39" i="1" s="1"/>
  <c r="C40" i="1" s="1"/>
  <c r="R38" i="1"/>
  <c r="R39" i="1" s="1"/>
  <c r="R40" i="1" s="1"/>
  <c r="O38" i="1" l="1"/>
  <c r="O39" i="1" s="1"/>
  <c r="O40" i="1" s="1"/>
  <c r="P38" i="1"/>
  <c r="P39" i="1" s="1"/>
  <c r="P40" i="1" s="1"/>
  <c r="E38" i="1"/>
  <c r="E39" i="1" s="1"/>
  <c r="E40" i="1" s="1"/>
  <c r="B38" i="1"/>
  <c r="B39" i="1" s="1"/>
  <c r="B40" i="1" s="1"/>
  <c r="K38" i="1"/>
  <c r="K39" i="1" s="1"/>
  <c r="K40" i="1" s="1"/>
  <c r="F38" i="1"/>
  <c r="F39" i="1" s="1"/>
  <c r="F40" i="1" s="1"/>
  <c r="Q38" i="1"/>
  <c r="Q39" i="1" s="1"/>
  <c r="Q40" i="1" s="1"/>
  <c r="L38" i="1"/>
  <c r="L39" i="1" s="1"/>
  <c r="L40" i="1" s="1"/>
  <c r="H38" i="1"/>
  <c r="H39" i="1" s="1"/>
  <c r="H40" i="1" s="1"/>
  <c r="D38" i="1"/>
  <c r="D39" i="1" s="1"/>
  <c r="D40" i="1" s="1"/>
  <c r="I38" i="1"/>
  <c r="I39" i="1" s="1"/>
  <c r="I40" i="1" s="1"/>
  <c r="J38" i="1"/>
  <c r="J39" i="1" s="1"/>
  <c r="J40" i="1" s="1"/>
  <c r="N38" i="1"/>
  <c r="N39" i="1" s="1"/>
  <c r="N40" i="1" s="1"/>
  <c r="G38" i="1"/>
  <c r="G39" i="1" s="1"/>
  <c r="G40" i="1" s="1"/>
  <c r="B43" i="1" l="1"/>
  <c r="B44" i="1"/>
  <c r="B45" i="1" l="1"/>
</calcChain>
</file>

<file path=xl/sharedStrings.xml><?xml version="1.0" encoding="utf-8"?>
<sst xmlns="http://schemas.openxmlformats.org/spreadsheetml/2006/main" count="53" uniqueCount="50">
  <si>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</si>
  <si>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</si>
  <si>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</si>
  <si>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</si>
  <si>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</si>
  <si>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</si>
  <si>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</si>
  <si>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</si>
  <si>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</si>
  <si>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</si>
  <si>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</si>
  <si>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</si>
  <si>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</si>
  <si>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</si>
  <si>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</si>
  <si>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</si>
  <si>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</si>
  <si>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</si>
  <si>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</si>
  <si>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</si>
  <si>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(36N, 4W)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</si>
  <si>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</si>
  <si>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</si>
  <si>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</si>
  <si>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</si>
  <si>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</si>
  <si>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</si>
  <si>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</si>
  <si>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</si>
  <si>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</si>
  <si>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</si>
  <si>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</si>
  <si>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</si>
  <si>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</si>
  <si>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</si>
  <si>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</si>
  <si>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</si>
  <si>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</si>
  <si>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</si>
  <si>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</si>
  <si>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</si>
  <si>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</si>
  <si>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</si>
  <si>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</si>
  <si>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</si>
  <si>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</si>
  <si>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</si>
  <si>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</si>
  <si>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</si>
  <si>
    <t>Morocco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</si>
</sst>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6" workbookViewId="0">
      <selection activeCell="E45" sqref="E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0</v>
      </c>
      <c r="C2">
        <v>1</v>
      </c>
      <c r="D2">
        <v>1</v>
      </c>
      <c r="E2">
        <v>1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3</v>
      </c>
    </row>
    <row r="3" spans="1:19" x14ac:dyDescent="0.25">
      <c r="A3">
        <v>15</v>
      </c>
      <c r="B3">
        <v>1</v>
      </c>
      <c r="C3">
        <v>2</v>
      </c>
      <c r="D3">
        <v>2</v>
      </c>
      <c r="E3">
        <v>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6</v>
      </c>
    </row>
    <row r="4" spans="1:19" x14ac:dyDescent="0.25">
      <c r="A4">
        <v>30</v>
      </c>
      <c r="B4">
        <v>1</v>
      </c>
      <c r="C4">
        <v>3</v>
      </c>
      <c r="D4">
        <v>3</v>
      </c>
      <c r="E4">
        <v>2</v>
      </c>
      <c r="F4">
        <v>1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10</v>
      </c>
    </row>
    <row r="5" spans="1:19" x14ac:dyDescent="0.25">
      <c r="A5">
        <v>45</v>
      </c>
      <c r="B5">
        <v>2</v>
      </c>
      <c r="C5">
        <v>4</v>
      </c>
      <c r="D5">
        <v>7</v>
      </c>
      <c r="E5">
        <v>3</v>
      </c>
      <c r="F5">
        <v>2</v>
      </c>
      <c r="G5">
        <v>1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19</v>
      </c>
    </row>
    <row r="6" spans="1:19" x14ac:dyDescent="0.25">
      <c r="A6">
        <v>60</v>
      </c>
      <c r="B6">
        <v>6</v>
      </c>
      <c r="C6">
        <v>12</v>
      </c>
      <c r="D6">
        <v>14</v>
      </c>
      <c r="E6">
        <v>9</v>
      </c>
      <c r="F6">
        <v>7</v>
      </c>
      <c r="G6">
        <v>2</v>
      </c>
      <c r="H6">
        <v>2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53</v>
      </c>
    </row>
    <row r="7" spans="1:19" x14ac:dyDescent="0.25">
      <c r="A7">
        <v>75</v>
      </c>
      <c r="B7">
        <v>17</v>
      </c>
      <c r="C7">
        <v>45</v>
      </c>
      <c r="D7">
        <v>48</v>
      </c>
      <c r="E7">
        <v>43</v>
      </c>
      <c r="F7">
        <v>32</v>
      </c>
      <c r="G7">
        <v>24</v>
      </c>
      <c r="H7">
        <v>17</v>
      </c>
      <c r="I7">
        <v>13</v>
      </c>
      <c r="J7">
        <v>16</v>
      </c>
      <c r="K7">
        <v>8</v>
      </c>
      <c r="L7">
        <v>5</v>
      </c>
      <c r="M7">
        <v>3</v>
      </c>
      <c r="N7">
        <v>2</v>
      </c>
      <c r="O7">
        <v>0</v>
      </c>
      <c r="P7">
        <v>0</v>
      </c>
      <c r="Q7">
        <v>0</v>
      </c>
      <c r="R7">
        <v>0</v>
      </c>
      <c r="S7">
        <v>273</v>
      </c>
    </row>
    <row r="8" spans="1:19" x14ac:dyDescent="0.25">
      <c r="A8">
        <v>90</v>
      </c>
      <c r="B8">
        <v>2</v>
      </c>
      <c r="C8">
        <v>5</v>
      </c>
      <c r="D8">
        <v>12</v>
      </c>
      <c r="E8">
        <v>14</v>
      </c>
      <c r="F8">
        <v>16</v>
      </c>
      <c r="G8">
        <v>14</v>
      </c>
      <c r="H8">
        <v>12</v>
      </c>
      <c r="I8">
        <v>9</v>
      </c>
      <c r="J8">
        <v>10</v>
      </c>
      <c r="K8">
        <v>4</v>
      </c>
      <c r="L8">
        <v>2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101</v>
      </c>
    </row>
    <row r="9" spans="1:19" x14ac:dyDescent="0.25">
      <c r="A9">
        <v>105</v>
      </c>
      <c r="B9">
        <v>0</v>
      </c>
      <c r="C9">
        <v>1</v>
      </c>
      <c r="D9">
        <v>1</v>
      </c>
      <c r="E9">
        <v>1</v>
      </c>
      <c r="F9">
        <v>1</v>
      </c>
      <c r="G9">
        <v>0</v>
      </c>
      <c r="H9">
        <v>1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5</v>
      </c>
    </row>
    <row r="10" spans="1:19" x14ac:dyDescent="0.25">
      <c r="A10">
        <v>120</v>
      </c>
      <c r="B10">
        <v>0</v>
      </c>
      <c r="C10">
        <v>1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2</v>
      </c>
    </row>
    <row r="11" spans="1:19" x14ac:dyDescent="0.25">
      <c r="A11">
        <v>135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19" x14ac:dyDescent="0.25">
      <c r="A12">
        <v>150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</row>
    <row r="13" spans="1:19" x14ac:dyDescent="0.25">
      <c r="A13">
        <v>165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</row>
    <row r="14" spans="1:19" x14ac:dyDescent="0.25">
      <c r="A14">
        <v>180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</row>
    <row r="15" spans="1:19" x14ac:dyDescent="0.25">
      <c r="A15">
        <v>195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</row>
    <row r="16" spans="1:19" x14ac:dyDescent="0.25">
      <c r="A16">
        <v>210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</row>
    <row r="17" spans="1:19" x14ac:dyDescent="0.25">
      <c r="A17">
        <v>225</v>
      </c>
      <c r="B17">
        <v>0</v>
      </c>
      <c r="C17">
        <v>1</v>
      </c>
      <c r="D17">
        <v>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2</v>
      </c>
    </row>
    <row r="18" spans="1:19" x14ac:dyDescent="0.25">
      <c r="A18">
        <v>240</v>
      </c>
      <c r="B18">
        <v>1</v>
      </c>
      <c r="C18">
        <v>1</v>
      </c>
      <c r="D18">
        <v>2</v>
      </c>
      <c r="E18">
        <v>2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7</v>
      </c>
    </row>
    <row r="19" spans="1:19" x14ac:dyDescent="0.25">
      <c r="A19">
        <v>255</v>
      </c>
      <c r="B19">
        <v>2</v>
      </c>
      <c r="C19">
        <v>3</v>
      </c>
      <c r="D19">
        <v>3</v>
      </c>
      <c r="E19">
        <v>3</v>
      </c>
      <c r="F19">
        <v>2</v>
      </c>
      <c r="G19">
        <v>2</v>
      </c>
      <c r="H19">
        <v>1</v>
      </c>
      <c r="I19">
        <v>0</v>
      </c>
      <c r="J19">
        <v>1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17</v>
      </c>
    </row>
    <row r="20" spans="1:19" x14ac:dyDescent="0.25">
      <c r="A20">
        <v>270</v>
      </c>
      <c r="B20">
        <v>5</v>
      </c>
      <c r="C20">
        <v>16</v>
      </c>
      <c r="D20">
        <v>32</v>
      </c>
      <c r="E20">
        <v>34</v>
      </c>
      <c r="F20">
        <v>30</v>
      </c>
      <c r="G20">
        <v>27</v>
      </c>
      <c r="H20">
        <v>23</v>
      </c>
      <c r="I20">
        <v>16</v>
      </c>
      <c r="J20">
        <v>18</v>
      </c>
      <c r="K20">
        <v>8</v>
      </c>
      <c r="L20">
        <v>3</v>
      </c>
      <c r="M20">
        <v>2</v>
      </c>
      <c r="N20">
        <v>1</v>
      </c>
      <c r="O20">
        <v>0</v>
      </c>
      <c r="P20">
        <v>0</v>
      </c>
      <c r="Q20">
        <v>0</v>
      </c>
      <c r="R20">
        <v>0</v>
      </c>
      <c r="S20">
        <v>215</v>
      </c>
    </row>
    <row r="21" spans="1:19" x14ac:dyDescent="0.25">
      <c r="A21">
        <v>285</v>
      </c>
      <c r="B21">
        <v>7</v>
      </c>
      <c r="C21">
        <v>27</v>
      </c>
      <c r="D21">
        <v>44</v>
      </c>
      <c r="E21">
        <v>39</v>
      </c>
      <c r="F21">
        <v>33</v>
      </c>
      <c r="G21">
        <v>24</v>
      </c>
      <c r="H21">
        <v>14</v>
      </c>
      <c r="I21">
        <v>10</v>
      </c>
      <c r="J21">
        <v>10</v>
      </c>
      <c r="K21">
        <v>4</v>
      </c>
      <c r="L21">
        <v>1</v>
      </c>
      <c r="M21">
        <v>1</v>
      </c>
      <c r="N21">
        <v>0</v>
      </c>
      <c r="O21">
        <v>0</v>
      </c>
      <c r="P21">
        <v>0</v>
      </c>
      <c r="Q21">
        <v>0</v>
      </c>
      <c r="R21">
        <v>0</v>
      </c>
      <c r="S21">
        <v>214</v>
      </c>
    </row>
    <row r="22" spans="1:19" x14ac:dyDescent="0.25">
      <c r="A22">
        <v>300</v>
      </c>
      <c r="B22">
        <v>3</v>
      </c>
      <c r="C22">
        <v>8</v>
      </c>
      <c r="D22">
        <v>12</v>
      </c>
      <c r="E22">
        <v>8</v>
      </c>
      <c r="F22">
        <v>3</v>
      </c>
      <c r="G22">
        <v>2</v>
      </c>
      <c r="H22">
        <v>1</v>
      </c>
      <c r="I22">
        <v>1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38</v>
      </c>
    </row>
    <row r="23" spans="1:19" x14ac:dyDescent="0.25">
      <c r="A23">
        <v>315</v>
      </c>
      <c r="B23">
        <v>1</v>
      </c>
      <c r="C23">
        <v>4</v>
      </c>
      <c r="D23">
        <v>5</v>
      </c>
      <c r="E23">
        <v>3</v>
      </c>
      <c r="F23">
        <v>1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14</v>
      </c>
    </row>
    <row r="24" spans="1:19" x14ac:dyDescent="0.25">
      <c r="A24">
        <v>330</v>
      </c>
      <c r="B24">
        <v>1</v>
      </c>
      <c r="C24">
        <v>3</v>
      </c>
      <c r="D24">
        <v>4</v>
      </c>
      <c r="E24">
        <v>1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10</v>
      </c>
    </row>
    <row r="25" spans="1:19" x14ac:dyDescent="0.25">
      <c r="A25">
        <v>345</v>
      </c>
      <c r="B25">
        <v>0</v>
      </c>
      <c r="C25">
        <v>2</v>
      </c>
      <c r="D25">
        <v>2</v>
      </c>
      <c r="E25">
        <v>1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5</v>
      </c>
    </row>
    <row r="26" spans="1:19" x14ac:dyDescent="0.25">
      <c r="A26" t="s">
        <v>18</v>
      </c>
      <c r="B26">
        <v>49</v>
      </c>
      <c r="C26">
        <v>139</v>
      </c>
      <c r="D26">
        <v>194</v>
      </c>
      <c r="E26">
        <v>165</v>
      </c>
      <c r="F26">
        <v>130</v>
      </c>
      <c r="G26">
        <v>96</v>
      </c>
      <c r="H26">
        <v>71</v>
      </c>
      <c r="I26">
        <v>49</v>
      </c>
      <c r="J26">
        <v>56</v>
      </c>
      <c r="K26">
        <v>24</v>
      </c>
      <c r="L26">
        <v>11</v>
      </c>
      <c r="M26">
        <v>7</v>
      </c>
      <c r="N26">
        <v>3</v>
      </c>
      <c r="O26">
        <v>0</v>
      </c>
      <c r="P26">
        <v>0</v>
      </c>
      <c r="Q26">
        <v>0</v>
      </c>
      <c r="R26">
        <v>0</v>
      </c>
      <c r="S26">
        <v>994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B26-SUM(B8:B20)</f>
        <v>39</v>
      </c>
      <c r="C37">
        <f t="shared" ref="C37:S37" si="0">C26-SUM(C8:C20)</f>
        <v>111</v>
      </c>
      <c r="D37">
        <f t="shared" si="0"/>
        <v>142</v>
      </c>
      <c r="E37">
        <f t="shared" si="0"/>
        <v>111</v>
      </c>
      <c r="F37">
        <f t="shared" si="0"/>
        <v>80</v>
      </c>
      <c r="G37">
        <f t="shared" si="0"/>
        <v>53</v>
      </c>
      <c r="H37">
        <f t="shared" si="0"/>
        <v>34</v>
      </c>
      <c r="I37">
        <f t="shared" si="0"/>
        <v>24</v>
      </c>
      <c r="J37">
        <f t="shared" si="0"/>
        <v>27</v>
      </c>
      <c r="K37">
        <f t="shared" si="0"/>
        <v>12</v>
      </c>
      <c r="L37">
        <f t="shared" si="0"/>
        <v>6</v>
      </c>
      <c r="M37">
        <f t="shared" si="0"/>
        <v>4</v>
      </c>
      <c r="N37">
        <f t="shared" si="0"/>
        <v>2</v>
      </c>
      <c r="O37">
        <f t="shared" si="0"/>
        <v>0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645</v>
      </c>
    </row>
    <row r="38" spans="1:19" s="2" customFormat="1" x14ac:dyDescent="0.25">
      <c r="A38" s="1" t="s">
        <v>42</v>
      </c>
      <c r="B38" s="2">
        <f>SUM(B37:$R37)</f>
        <v>645</v>
      </c>
      <c r="C38" s="2">
        <f>SUM(C37:$R37)</f>
        <v>606</v>
      </c>
      <c r="D38" s="2">
        <f>SUM(D37:$R37)</f>
        <v>495</v>
      </c>
      <c r="E38" s="2">
        <f>SUM(E37:$R37)</f>
        <v>353</v>
      </c>
      <c r="F38" s="2">
        <f>SUM(F37:$R37)</f>
        <v>242</v>
      </c>
      <c r="G38" s="2">
        <f>SUM(G37:$R37)</f>
        <v>162</v>
      </c>
      <c r="H38" s="2">
        <f>SUM(H37:$R37)</f>
        <v>109</v>
      </c>
      <c r="I38" s="2">
        <f>SUM(I37:$R37)</f>
        <v>75</v>
      </c>
      <c r="J38" s="2">
        <f>SUM(J37:$R37)</f>
        <v>51</v>
      </c>
      <c r="K38" s="2">
        <f>SUM(K37:$R37)</f>
        <v>24</v>
      </c>
      <c r="L38" s="2">
        <f>SUM(L37:$R37)</f>
        <v>12</v>
      </c>
      <c r="M38" s="2">
        <f>SUM(M37:$R37)</f>
        <v>6</v>
      </c>
      <c r="N38" s="2">
        <f>SUM(N37:$R37)</f>
        <v>2</v>
      </c>
      <c r="O38" s="2">
        <f>SUM(O37:$R37)</f>
        <v>0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107.5</v>
      </c>
      <c r="C39" s="3">
        <f t="shared" ref="C39:R39" si="1">C38/$S$3</f>
        <v>101</v>
      </c>
      <c r="D39" s="3">
        <f t="shared" si="1"/>
        <v>82.5</v>
      </c>
      <c r="E39" s="3">
        <f t="shared" si="1"/>
        <v>58.833333333333336</v>
      </c>
      <c r="F39" s="3">
        <f t="shared" si="1"/>
        <v>40.333333333333336</v>
      </c>
      <c r="G39" s="3">
        <f t="shared" si="1"/>
        <v>27</v>
      </c>
      <c r="H39" s="3">
        <f t="shared" si="1"/>
        <v>18.166666666666668</v>
      </c>
      <c r="I39" s="3">
        <f t="shared" si="1"/>
        <v>12.5</v>
      </c>
      <c r="J39" s="3">
        <f t="shared" si="1"/>
        <v>8.5</v>
      </c>
      <c r="K39" s="3">
        <f t="shared" si="1"/>
        <v>4</v>
      </c>
      <c r="L39" s="3">
        <f t="shared" si="1"/>
        <v>2</v>
      </c>
      <c r="M39" s="3">
        <f t="shared" si="1"/>
        <v>1</v>
      </c>
      <c r="N39" s="3">
        <f t="shared" si="1"/>
        <v>0.33333333333333331</v>
      </c>
      <c r="O39" s="3">
        <f t="shared" si="1"/>
        <v>0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2.0314084642516237</v>
      </c>
      <c r="C40" s="4">
        <f t="shared" ref="C40:R40" si="2">LOG(C39,10)</f>
        <v>2.0043213737826426</v>
      </c>
      <c r="D40" s="4">
        <f t="shared" si="2"/>
        <v>1.9164539485499248</v>
      </c>
      <c r="E40" s="4">
        <f t="shared" si="2"/>
        <v>1.7696234550041789</v>
      </c>
      <c r="F40" s="4">
        <f t="shared" si="2"/>
        <v>1.6056641155967875</v>
      </c>
      <c r="G40" s="4">
        <f t="shared" si="2"/>
        <v>1.4313637641589871</v>
      </c>
      <c r="H40" s="4">
        <f t="shared" si="2"/>
        <v>1.2592752475569799</v>
      </c>
      <c r="I40" s="4">
        <f t="shared" si="2"/>
        <v>1.0969100130080565</v>
      </c>
      <c r="J40" s="4">
        <f t="shared" si="2"/>
        <v>0.92941892571429263</v>
      </c>
      <c r="K40" s="4">
        <f t="shared" si="2"/>
        <v>0.60205999132796229</v>
      </c>
      <c r="L40" s="4">
        <f t="shared" si="2"/>
        <v>0.30102999566398114</v>
      </c>
      <c r="M40" s="4">
        <f t="shared" si="2"/>
        <v>0</v>
      </c>
      <c r="N40" s="4">
        <f t="shared" si="2"/>
        <v>-0.47712125471966244</v>
      </c>
      <c r="O40" s="4" t="e">
        <f t="shared" si="2"/>
        <v>#NUM!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SLOPE(F40:N40,F36:N36)</f>
        <v>-0.66929424960626571</v>
      </c>
    </row>
    <row r="44" spans="1:19" ht="15.75" thickBot="1" x14ac:dyDescent="0.3">
      <c r="A44" s="2" t="s">
        <v>47</v>
      </c>
      <c r="B44" s="5">
        <f>INTERCEPT(F40:N40,F36:N36)</f>
        <v>2.2743481016928699</v>
      </c>
    </row>
    <row r="45" spans="1:19" ht="15.75" thickBot="1" x14ac:dyDescent="0.3">
      <c r="A45" s="5" t="s">
        <v>48</v>
      </c>
      <c r="B45" s="6">
        <f>(-5-B44)/B43</f>
        <v>10.86868459720406</v>
      </c>
      <c r="C45" t="str">
        <f>A31</f>
        <v>(36N, 4W)</v>
      </c>
      <c r="D45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36N-4W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2014-11-18T08:49:24Z</dcterms:created>
  <dcterms:modified xsi:type="dcterms:W3CDTF">2014-11-18T09:14:55Z</dcterms:modified>
</cp:coreProperties>
</file>