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1075" windowHeight="8985"/>
  </bookViews>
  <sheets>
    <sheet name="36N-3W" sheetId="1" r:id="rId1"/>
  </sheets>
  <calcPr calcId="145621"/>
</workbook>
</file>

<file path=xl/calcChain.xml><?xml version="1.0" encoding="utf-8"?>
<calcChain xmlns="http://schemas.openxmlformats.org/spreadsheetml/2006/main">
  <c r="B37" i="1" l="1"/>
  <c r="C45" i="1"/>
  <c r="S37" i="1"/>
  <c r="R37" i="1"/>
  <c r="R38" i="1" s="1"/>
  <c r="R39" i="1" s="1"/>
  <c r="R40" i="1" s="1"/>
  <c r="Q37" i="1"/>
  <c r="P37" i="1"/>
  <c r="O37" i="1"/>
  <c r="N37" i="1"/>
  <c r="N38" i="1" s="1"/>
  <c r="N39" i="1" s="1"/>
  <c r="N40" i="1" s="1"/>
  <c r="M37" i="1"/>
  <c r="L37" i="1"/>
  <c r="K37" i="1"/>
  <c r="J37" i="1"/>
  <c r="J38" i="1" s="1"/>
  <c r="J39" i="1" s="1"/>
  <c r="J40" i="1" s="1"/>
  <c r="I37" i="1"/>
  <c r="H37" i="1"/>
  <c r="G37" i="1"/>
  <c r="F37" i="1"/>
  <c r="F38" i="1" s="1"/>
  <c r="F39" i="1" s="1"/>
  <c r="F40" i="1" s="1"/>
  <c r="E37" i="1"/>
  <c r="D37" i="1"/>
  <c r="C37" i="1"/>
  <c r="B38" i="1" l="1"/>
  <c r="B39" i="1" s="1"/>
  <c r="B40" i="1" s="1"/>
  <c r="C38" i="1"/>
  <c r="C39" i="1" s="1"/>
  <c r="C40" i="1" s="1"/>
  <c r="G38" i="1"/>
  <c r="G39" i="1" s="1"/>
  <c r="G40" i="1" s="1"/>
  <c r="K38" i="1"/>
  <c r="K39" i="1" s="1"/>
  <c r="K40" i="1" s="1"/>
  <c r="B43" i="1" s="1"/>
  <c r="O38" i="1"/>
  <c r="O39" i="1" s="1"/>
  <c r="O40" i="1" s="1"/>
  <c r="E38" i="1"/>
  <c r="E39" i="1" s="1"/>
  <c r="E40" i="1" s="1"/>
  <c r="I38" i="1"/>
  <c r="I39" i="1" s="1"/>
  <c r="I40" i="1" s="1"/>
  <c r="M38" i="1"/>
  <c r="M39" i="1" s="1"/>
  <c r="M40" i="1" s="1"/>
  <c r="Q38" i="1"/>
  <c r="Q39" i="1" s="1"/>
  <c r="Q40" i="1" s="1"/>
  <c r="D38" i="1"/>
  <c r="D39" i="1" s="1"/>
  <c r="D40" i="1" s="1"/>
  <c r="H38" i="1"/>
  <c r="H39" i="1" s="1"/>
  <c r="H40" i="1" s="1"/>
  <c r="L38" i="1"/>
  <c r="L39" i="1" s="1"/>
  <c r="L40" i="1" s="1"/>
  <c r="P38" i="1"/>
  <c r="P39" i="1" s="1"/>
  <c r="P40" i="1" s="1"/>
  <c r="B44" i="1" l="1"/>
  <c r="B45" i="1" s="1"/>
</calcChain>
</file>

<file path=xl/sharedStrings.xml><?xml version="1.0" encoding="utf-8"?>
<sst xmlns="http://schemas.openxmlformats.org/spreadsheetml/2006/main" count="53" uniqueCount="50">
  <si>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</si>
  <si>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</si>
  <si>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</si>
  <si>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</si>
  <si>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</si>
  <si>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</si>
  <si>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</si>
  <si>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</si>
  <si>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</si>
  <si>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</si>
  <si>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</si>
  <si>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</si>
  <si>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</si>
  <si>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</si>
  <si>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</si>
  <si>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</si>
  <si>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</si>
  <si>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</si>
  <si>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</si>
  <si>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</si>
  <si>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(36N, 3W)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</si>
  <si>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</si>
  <si>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</si>
  <si>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</si>
  <si>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</si>
  <si>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</si>
  <si>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</si>
  <si>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</si>
  <si>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</si>
  <si>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</si>
  <si>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</si>
  <si>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</si>
  <si>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</si>
  <si>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</si>
  <si>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</si>
  <si>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</si>
  <si>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</si>
  <si>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</si>
  <si>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</si>
  <si>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</si>
  <si>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</si>
  <si>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</si>
  <si>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</si>
  <si>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</si>
  <si>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</si>
  <si>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</si>
  <si>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</si>
  <si>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</si>
  <si>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</si>
  <si>
    <t>Morocco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</si>
</sst>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8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1</v>
      </c>
      <c r="D2">
        <v>1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3</v>
      </c>
    </row>
    <row r="3" spans="1:19" x14ac:dyDescent="0.25">
      <c r="A3">
        <v>15</v>
      </c>
      <c r="B3">
        <v>1</v>
      </c>
      <c r="C3">
        <v>3</v>
      </c>
      <c r="D3">
        <v>4</v>
      </c>
      <c r="E3">
        <v>2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10</v>
      </c>
    </row>
    <row r="4" spans="1:19" x14ac:dyDescent="0.25">
      <c r="A4">
        <v>30</v>
      </c>
      <c r="B4">
        <v>1</v>
      </c>
      <c r="C4">
        <v>5</v>
      </c>
      <c r="D4">
        <v>5</v>
      </c>
      <c r="E4">
        <v>3</v>
      </c>
      <c r="F4">
        <v>1</v>
      </c>
      <c r="G4">
        <v>1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16</v>
      </c>
    </row>
    <row r="5" spans="1:19" x14ac:dyDescent="0.25">
      <c r="A5">
        <v>45</v>
      </c>
      <c r="B5">
        <v>2</v>
      </c>
      <c r="C5">
        <v>9</v>
      </c>
      <c r="D5">
        <v>11</v>
      </c>
      <c r="E5">
        <v>7</v>
      </c>
      <c r="F5">
        <v>5</v>
      </c>
      <c r="G5">
        <v>3</v>
      </c>
      <c r="H5">
        <v>1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39</v>
      </c>
    </row>
    <row r="6" spans="1:19" x14ac:dyDescent="0.25">
      <c r="A6">
        <v>60</v>
      </c>
      <c r="B6">
        <v>8</v>
      </c>
      <c r="C6">
        <v>41</v>
      </c>
      <c r="D6">
        <v>53</v>
      </c>
      <c r="E6">
        <v>46</v>
      </c>
      <c r="F6">
        <v>34</v>
      </c>
      <c r="G6">
        <v>27</v>
      </c>
      <c r="H6">
        <v>20</v>
      </c>
      <c r="I6">
        <v>14</v>
      </c>
      <c r="J6">
        <v>19</v>
      </c>
      <c r="K6">
        <v>8</v>
      </c>
      <c r="L6">
        <v>5</v>
      </c>
      <c r="M6">
        <v>3</v>
      </c>
      <c r="N6">
        <v>2</v>
      </c>
      <c r="O6">
        <v>0</v>
      </c>
      <c r="P6">
        <v>0</v>
      </c>
      <c r="Q6">
        <v>0</v>
      </c>
      <c r="R6">
        <v>0</v>
      </c>
      <c r="S6">
        <v>280</v>
      </c>
    </row>
    <row r="7" spans="1:19" x14ac:dyDescent="0.25">
      <c r="A7">
        <v>75</v>
      </c>
      <c r="B7">
        <v>5</v>
      </c>
      <c r="C7">
        <v>14</v>
      </c>
      <c r="D7">
        <v>19</v>
      </c>
      <c r="E7">
        <v>20</v>
      </c>
      <c r="F7">
        <v>20</v>
      </c>
      <c r="G7">
        <v>15</v>
      </c>
      <c r="H7">
        <v>13</v>
      </c>
      <c r="I7">
        <v>7</v>
      </c>
      <c r="J7">
        <v>10</v>
      </c>
      <c r="K7">
        <v>4</v>
      </c>
      <c r="L7">
        <v>2</v>
      </c>
      <c r="M7">
        <v>1</v>
      </c>
      <c r="N7">
        <v>0</v>
      </c>
      <c r="O7">
        <v>0</v>
      </c>
      <c r="P7">
        <v>0</v>
      </c>
      <c r="Q7">
        <v>0</v>
      </c>
      <c r="R7">
        <v>0</v>
      </c>
      <c r="S7">
        <v>130</v>
      </c>
    </row>
    <row r="8" spans="1:19" x14ac:dyDescent="0.25">
      <c r="A8">
        <v>90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6</v>
      </c>
    </row>
    <row r="9" spans="1:19" x14ac:dyDescent="0.25">
      <c r="A9">
        <v>105</v>
      </c>
      <c r="B9">
        <v>1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2</v>
      </c>
    </row>
    <row r="10" spans="1:19" x14ac:dyDescent="0.25">
      <c r="A10">
        <v>120</v>
      </c>
      <c r="B10">
        <v>0</v>
      </c>
      <c r="C10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</v>
      </c>
    </row>
    <row r="11" spans="1:19" x14ac:dyDescent="0.25">
      <c r="A11">
        <v>135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</row>
    <row r="12" spans="1:19" x14ac:dyDescent="0.25">
      <c r="A12">
        <v>150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</row>
    <row r="13" spans="1:19" x14ac:dyDescent="0.25">
      <c r="A13">
        <v>165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19" x14ac:dyDescent="0.25">
      <c r="A14">
        <v>180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19" x14ac:dyDescent="0.25">
      <c r="A15">
        <v>195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</row>
    <row r="16" spans="1:19" x14ac:dyDescent="0.25">
      <c r="A16">
        <v>210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</row>
    <row r="17" spans="1:19" x14ac:dyDescent="0.25">
      <c r="A17">
        <v>225</v>
      </c>
      <c r="B17">
        <v>0</v>
      </c>
      <c r="C17">
        <v>1</v>
      </c>
      <c r="D17">
        <v>1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2</v>
      </c>
    </row>
    <row r="18" spans="1:19" x14ac:dyDescent="0.25">
      <c r="A18">
        <v>240</v>
      </c>
      <c r="B18">
        <v>1</v>
      </c>
      <c r="C18">
        <v>2</v>
      </c>
      <c r="D18">
        <v>2</v>
      </c>
      <c r="E18">
        <v>1</v>
      </c>
      <c r="F18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7</v>
      </c>
    </row>
    <row r="19" spans="1:19" x14ac:dyDescent="0.25">
      <c r="A19">
        <v>255</v>
      </c>
      <c r="B19">
        <v>1</v>
      </c>
      <c r="C19">
        <v>5</v>
      </c>
      <c r="D19">
        <v>6</v>
      </c>
      <c r="E19">
        <v>6</v>
      </c>
      <c r="F19">
        <v>5</v>
      </c>
      <c r="G19">
        <v>4</v>
      </c>
      <c r="H19">
        <v>3</v>
      </c>
      <c r="I19">
        <v>3</v>
      </c>
      <c r="J19">
        <v>3</v>
      </c>
      <c r="K19">
        <v>2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39</v>
      </c>
    </row>
    <row r="20" spans="1:19" x14ac:dyDescent="0.25">
      <c r="A20">
        <v>270</v>
      </c>
      <c r="B20">
        <v>5</v>
      </c>
      <c r="C20">
        <v>23</v>
      </c>
      <c r="D20">
        <v>39</v>
      </c>
      <c r="E20">
        <v>41</v>
      </c>
      <c r="F20">
        <v>41</v>
      </c>
      <c r="G20">
        <v>36</v>
      </c>
      <c r="H20">
        <v>33</v>
      </c>
      <c r="I20">
        <v>24</v>
      </c>
      <c r="J20">
        <v>32</v>
      </c>
      <c r="K20">
        <v>17</v>
      </c>
      <c r="L20">
        <v>9</v>
      </c>
      <c r="M20">
        <v>4</v>
      </c>
      <c r="N20">
        <v>2</v>
      </c>
      <c r="O20">
        <v>0</v>
      </c>
      <c r="P20">
        <v>0</v>
      </c>
      <c r="Q20">
        <v>0</v>
      </c>
      <c r="R20">
        <v>0</v>
      </c>
      <c r="S20">
        <v>306</v>
      </c>
    </row>
    <row r="21" spans="1:19" x14ac:dyDescent="0.25">
      <c r="A21">
        <v>285</v>
      </c>
      <c r="B21">
        <v>2</v>
      </c>
      <c r="C21">
        <v>18</v>
      </c>
      <c r="D21">
        <v>22</v>
      </c>
      <c r="E21">
        <v>18</v>
      </c>
      <c r="F21">
        <v>12</v>
      </c>
      <c r="G21">
        <v>9</v>
      </c>
      <c r="H21">
        <v>5</v>
      </c>
      <c r="I21">
        <v>3</v>
      </c>
      <c r="J21">
        <v>4</v>
      </c>
      <c r="K21">
        <v>2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96</v>
      </c>
    </row>
    <row r="22" spans="1:19" x14ac:dyDescent="0.25">
      <c r="A22">
        <v>300</v>
      </c>
      <c r="B22">
        <v>1</v>
      </c>
      <c r="C22">
        <v>6</v>
      </c>
      <c r="D22">
        <v>8</v>
      </c>
      <c r="E22">
        <v>4</v>
      </c>
      <c r="F22">
        <v>2</v>
      </c>
      <c r="G22">
        <v>1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22</v>
      </c>
    </row>
    <row r="23" spans="1:19" x14ac:dyDescent="0.25">
      <c r="A23">
        <v>315</v>
      </c>
      <c r="B23">
        <v>1</v>
      </c>
      <c r="C23">
        <v>4</v>
      </c>
      <c r="D23">
        <v>4</v>
      </c>
      <c r="E23">
        <v>2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11</v>
      </c>
    </row>
    <row r="24" spans="1:19" x14ac:dyDescent="0.25">
      <c r="A24">
        <v>330</v>
      </c>
      <c r="B24">
        <v>1</v>
      </c>
      <c r="C24">
        <v>3</v>
      </c>
      <c r="D24">
        <v>4</v>
      </c>
      <c r="E24">
        <v>1</v>
      </c>
      <c r="F24">
        <v>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10</v>
      </c>
    </row>
    <row r="25" spans="1:19" x14ac:dyDescent="0.25">
      <c r="A25">
        <v>345</v>
      </c>
      <c r="B25">
        <v>0</v>
      </c>
      <c r="C25">
        <v>3</v>
      </c>
      <c r="D25">
        <v>4</v>
      </c>
      <c r="E25">
        <v>1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8</v>
      </c>
    </row>
    <row r="26" spans="1:19" x14ac:dyDescent="0.25">
      <c r="A26" t="s">
        <v>18</v>
      </c>
      <c r="B26">
        <v>31</v>
      </c>
      <c r="C26">
        <v>140</v>
      </c>
      <c r="D26">
        <v>185</v>
      </c>
      <c r="E26">
        <v>154</v>
      </c>
      <c r="F26">
        <v>123</v>
      </c>
      <c r="G26">
        <v>97</v>
      </c>
      <c r="H26">
        <v>75</v>
      </c>
      <c r="I26">
        <v>52</v>
      </c>
      <c r="J26">
        <v>68</v>
      </c>
      <c r="K26">
        <v>33</v>
      </c>
      <c r="L26">
        <v>18</v>
      </c>
      <c r="M26">
        <v>8</v>
      </c>
      <c r="N26">
        <v>4</v>
      </c>
      <c r="O26">
        <v>0</v>
      </c>
      <c r="P26">
        <v>0</v>
      </c>
      <c r="Q26">
        <v>0</v>
      </c>
      <c r="R26">
        <v>0</v>
      </c>
      <c r="S26">
        <v>988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B26-SUM(B8:B20)</f>
        <v>22</v>
      </c>
      <c r="C37">
        <f t="shared" ref="C37:S37" si="0">C26-SUM(C8:C20)</f>
        <v>107</v>
      </c>
      <c r="D37">
        <f t="shared" si="0"/>
        <v>135</v>
      </c>
      <c r="E37">
        <f t="shared" si="0"/>
        <v>105</v>
      </c>
      <c r="F37">
        <f t="shared" si="0"/>
        <v>75</v>
      </c>
      <c r="G37">
        <f t="shared" si="0"/>
        <v>56</v>
      </c>
      <c r="H37">
        <f t="shared" si="0"/>
        <v>39</v>
      </c>
      <c r="I37">
        <f t="shared" si="0"/>
        <v>25</v>
      </c>
      <c r="J37">
        <f t="shared" si="0"/>
        <v>33</v>
      </c>
      <c r="K37">
        <f t="shared" si="0"/>
        <v>14</v>
      </c>
      <c r="L37">
        <f t="shared" si="0"/>
        <v>8</v>
      </c>
      <c r="M37">
        <f t="shared" si="0"/>
        <v>4</v>
      </c>
      <c r="N37">
        <f t="shared" si="0"/>
        <v>2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625</v>
      </c>
    </row>
    <row r="38" spans="1:19" s="2" customFormat="1" x14ac:dyDescent="0.25">
      <c r="A38" s="1" t="s">
        <v>42</v>
      </c>
      <c r="B38" s="2">
        <f>SUM(B37:$R37)</f>
        <v>625</v>
      </c>
      <c r="C38" s="2">
        <f>SUM(C37:$R37)</f>
        <v>603</v>
      </c>
      <c r="D38" s="2">
        <f>SUM(D37:$R37)</f>
        <v>496</v>
      </c>
      <c r="E38" s="2">
        <f>SUM(E37:$R37)</f>
        <v>361</v>
      </c>
      <c r="F38" s="2">
        <f>SUM(F37:$R37)</f>
        <v>256</v>
      </c>
      <c r="G38" s="2">
        <f>SUM(G37:$R37)</f>
        <v>181</v>
      </c>
      <c r="H38" s="2">
        <f>SUM(H37:$R37)</f>
        <v>125</v>
      </c>
      <c r="I38" s="2">
        <f>SUM(I37:$R37)</f>
        <v>86</v>
      </c>
      <c r="J38" s="2">
        <f>SUM(J37:$R37)</f>
        <v>61</v>
      </c>
      <c r="K38" s="2">
        <f>SUM(K37:$R37)</f>
        <v>28</v>
      </c>
      <c r="L38" s="2">
        <f>SUM(L37:$R37)</f>
        <v>14</v>
      </c>
      <c r="M38" s="2">
        <f>SUM(M37:$R37)</f>
        <v>6</v>
      </c>
      <c r="N38" s="2">
        <f>SUM(N37:$R37)</f>
        <v>2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62.5</v>
      </c>
      <c r="C39" s="3">
        <f t="shared" ref="C39:R39" si="1">C38/$S$3</f>
        <v>60.3</v>
      </c>
      <c r="D39" s="3">
        <f t="shared" si="1"/>
        <v>49.6</v>
      </c>
      <c r="E39" s="3">
        <f t="shared" si="1"/>
        <v>36.1</v>
      </c>
      <c r="F39" s="3">
        <f t="shared" si="1"/>
        <v>25.6</v>
      </c>
      <c r="G39" s="3">
        <f t="shared" si="1"/>
        <v>18.100000000000001</v>
      </c>
      <c r="H39" s="3">
        <f t="shared" si="1"/>
        <v>12.5</v>
      </c>
      <c r="I39" s="3">
        <f t="shared" si="1"/>
        <v>8.6</v>
      </c>
      <c r="J39" s="3">
        <f t="shared" si="1"/>
        <v>6.1</v>
      </c>
      <c r="K39" s="3">
        <f t="shared" si="1"/>
        <v>2.8</v>
      </c>
      <c r="L39" s="3">
        <f t="shared" si="1"/>
        <v>1.4</v>
      </c>
      <c r="M39" s="3">
        <f t="shared" si="1"/>
        <v>0.6</v>
      </c>
      <c r="N39" s="3">
        <f t="shared" si="1"/>
        <v>0.2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1.7958800173440752</v>
      </c>
      <c r="C40" s="4">
        <f t="shared" ref="C40:R40" si="2">LOG(C39,10)</f>
        <v>1.7803173121401512</v>
      </c>
      <c r="D40" s="4">
        <f t="shared" si="2"/>
        <v>1.6954816764901974</v>
      </c>
      <c r="E40" s="4">
        <f t="shared" si="2"/>
        <v>1.5575072019056577</v>
      </c>
      <c r="F40" s="4">
        <f t="shared" si="2"/>
        <v>1.4082399653118494</v>
      </c>
      <c r="G40" s="4">
        <f t="shared" si="2"/>
        <v>1.2576785748691843</v>
      </c>
      <c r="H40" s="4">
        <f t="shared" si="2"/>
        <v>1.0969100130080565</v>
      </c>
      <c r="I40" s="4">
        <f t="shared" si="2"/>
        <v>0.93449845124356756</v>
      </c>
      <c r="J40" s="4">
        <f t="shared" si="2"/>
        <v>0.78532983501076692</v>
      </c>
      <c r="K40" s="4">
        <f t="shared" si="2"/>
        <v>0.44715803134221915</v>
      </c>
      <c r="L40" s="4">
        <f t="shared" si="2"/>
        <v>0.14612803567823798</v>
      </c>
      <c r="M40" s="4">
        <f t="shared" si="2"/>
        <v>-0.22184874961635637</v>
      </c>
      <c r="N40" s="4">
        <f t="shared" si="2"/>
        <v>-0.69897000433601875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-0.68274011851534966</v>
      </c>
    </row>
    <row r="44" spans="1:19" ht="15.75" thickBot="1" x14ac:dyDescent="0.3">
      <c r="A44" s="2" t="s">
        <v>47</v>
      </c>
      <c r="B44" s="5">
        <f>INTERCEPT(F40:N40,F36:N36)</f>
        <v>2.1279218424529081</v>
      </c>
    </row>
    <row r="45" spans="1:19" ht="15.75" thickBot="1" x14ac:dyDescent="0.3">
      <c r="A45" s="5" t="s">
        <v>48</v>
      </c>
      <c r="B45" s="6">
        <f>(-5-B44)/B43</f>
        <v>10.440168446455012</v>
      </c>
      <c r="C45" t="str">
        <f>A31</f>
        <v>(36N, 3W)</v>
      </c>
      <c r="D4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36N-3W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2014-11-18T09:24:03Z</dcterms:created>
  <dcterms:modified xsi:type="dcterms:W3CDTF">2014-11-18T09:33:59Z</dcterms:modified>
</cp:coreProperties>
</file>