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830" windowWidth="19875" windowHeight="7560"/>
  </bookViews>
  <sheets>
    <sheet name="36N-1W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s="1"/>
  <c r="B39" i="1" s="1"/>
  <c r="B40" i="1" s="1"/>
  <c r="B37" i="1"/>
  <c r="I38" i="1" l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B44" i="1" s="1"/>
  <c r="K38" i="1"/>
  <c r="K39" i="1" s="1"/>
  <c r="K40" i="1" s="1"/>
  <c r="O38" i="1"/>
  <c r="O39" i="1" s="1"/>
  <c r="O40" i="1" s="1"/>
  <c r="E38" i="1"/>
  <c r="E39" i="1" s="1"/>
  <c r="E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<sst xmlns="http://schemas.openxmlformats.org/spreadsheetml/2006/main" count="52" uniqueCount="49">
  <si>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</si>
  <si>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</si>
  <si>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</si>
  <si>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</si>
  <si>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</si>
  <si>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</si>
  <si>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</si>
  <si>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</si>
  <si>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</si>
  <si>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</si>
  <si>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</si>
  <si>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</si>
  <si>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</si>
  <si>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</si>
  <si>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</si>
  <si>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</si>
  <si>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</si>
  <si>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</si>
  <si>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</si>
  <si>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</si>
  <si>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1W)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</si>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</sst>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3</v>
      </c>
      <c r="D2">
        <v>3</v>
      </c>
      <c r="E2">
        <v>2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1</v>
      </c>
      <c r="C3">
        <v>7</v>
      </c>
      <c r="D3">
        <v>12</v>
      </c>
      <c r="E3">
        <v>9</v>
      </c>
      <c r="F3">
        <v>6</v>
      </c>
      <c r="G3">
        <v>3</v>
      </c>
      <c r="H3">
        <v>2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43</v>
      </c>
    </row>
    <row r="4" spans="1:19" x14ac:dyDescent="0.25">
      <c r="A4">
        <v>30</v>
      </c>
      <c r="B4">
        <v>3</v>
      </c>
      <c r="C4">
        <v>17</v>
      </c>
      <c r="D4">
        <v>35</v>
      </c>
      <c r="E4">
        <v>30</v>
      </c>
      <c r="F4">
        <v>27</v>
      </c>
      <c r="G4">
        <v>15</v>
      </c>
      <c r="H4">
        <v>10</v>
      </c>
      <c r="I4">
        <v>7</v>
      </c>
      <c r="J4">
        <v>6</v>
      </c>
      <c r="K4">
        <v>3</v>
      </c>
      <c r="L4">
        <v>2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157</v>
      </c>
    </row>
    <row r="5" spans="1:19" x14ac:dyDescent="0.25">
      <c r="A5">
        <v>45</v>
      </c>
      <c r="B5">
        <v>5</v>
      </c>
      <c r="C5">
        <v>39</v>
      </c>
      <c r="D5">
        <v>61</v>
      </c>
      <c r="E5">
        <v>45</v>
      </c>
      <c r="F5">
        <v>36</v>
      </c>
      <c r="G5">
        <v>29</v>
      </c>
      <c r="H5">
        <v>21</v>
      </c>
      <c r="I5">
        <v>14</v>
      </c>
      <c r="J5">
        <v>16</v>
      </c>
      <c r="K5">
        <v>7</v>
      </c>
      <c r="L5">
        <v>4</v>
      </c>
      <c r="M5">
        <v>2</v>
      </c>
      <c r="N5">
        <v>1</v>
      </c>
      <c r="O5">
        <v>0</v>
      </c>
      <c r="P5">
        <v>0</v>
      </c>
      <c r="Q5">
        <v>0</v>
      </c>
      <c r="R5">
        <v>0</v>
      </c>
      <c r="S5">
        <v>280</v>
      </c>
    </row>
    <row r="6" spans="1:19" x14ac:dyDescent="0.25">
      <c r="A6">
        <v>60</v>
      </c>
      <c r="B6">
        <v>3</v>
      </c>
      <c r="C6">
        <v>6</v>
      </c>
      <c r="D6">
        <v>4</v>
      </c>
      <c r="E6">
        <v>5</v>
      </c>
      <c r="F6">
        <v>4</v>
      </c>
      <c r="G6">
        <v>2</v>
      </c>
      <c r="H6">
        <v>2</v>
      </c>
      <c r="I6">
        <v>1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29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>
        <v>105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120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</row>
    <row r="16" spans="1:19" x14ac:dyDescent="0.25">
      <c r="A16">
        <v>210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</row>
    <row r="17" spans="1:19" x14ac:dyDescent="0.25">
      <c r="A17">
        <v>225</v>
      </c>
      <c r="B17">
        <v>0</v>
      </c>
      <c r="C17">
        <v>1</v>
      </c>
      <c r="D17">
        <v>2</v>
      </c>
      <c r="E17">
        <v>1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</v>
      </c>
    </row>
    <row r="18" spans="1:19" x14ac:dyDescent="0.25">
      <c r="A18">
        <v>240</v>
      </c>
      <c r="B18">
        <v>0</v>
      </c>
      <c r="C18">
        <v>2</v>
      </c>
      <c r="D18">
        <v>4</v>
      </c>
      <c r="E18">
        <v>5</v>
      </c>
      <c r="F18">
        <v>4</v>
      </c>
      <c r="G18">
        <v>3</v>
      </c>
      <c r="H18">
        <v>4</v>
      </c>
      <c r="I18">
        <v>3</v>
      </c>
      <c r="J18">
        <v>4</v>
      </c>
      <c r="K18">
        <v>2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32</v>
      </c>
    </row>
    <row r="19" spans="1:19" x14ac:dyDescent="0.25">
      <c r="A19">
        <v>255</v>
      </c>
      <c r="B19">
        <v>1</v>
      </c>
      <c r="C19">
        <v>5</v>
      </c>
      <c r="D19">
        <v>11</v>
      </c>
      <c r="E19">
        <v>17</v>
      </c>
      <c r="F19">
        <v>17</v>
      </c>
      <c r="G19">
        <v>16</v>
      </c>
      <c r="H19">
        <v>14</v>
      </c>
      <c r="I19">
        <v>12</v>
      </c>
      <c r="J19">
        <v>18</v>
      </c>
      <c r="K19">
        <v>12</v>
      </c>
      <c r="L19">
        <v>6</v>
      </c>
      <c r="M19">
        <v>4</v>
      </c>
      <c r="N19">
        <v>3</v>
      </c>
      <c r="O19">
        <v>0</v>
      </c>
      <c r="P19">
        <v>0</v>
      </c>
      <c r="Q19">
        <v>0</v>
      </c>
      <c r="R19">
        <v>0</v>
      </c>
      <c r="S19">
        <v>136</v>
      </c>
    </row>
    <row r="20" spans="1:19" x14ac:dyDescent="0.25">
      <c r="A20">
        <v>270</v>
      </c>
      <c r="B20">
        <v>2</v>
      </c>
      <c r="C20">
        <v>17</v>
      </c>
      <c r="D20">
        <v>30</v>
      </c>
      <c r="E20">
        <v>29</v>
      </c>
      <c r="F20">
        <v>23</v>
      </c>
      <c r="G20">
        <v>19</v>
      </c>
      <c r="H20">
        <v>15</v>
      </c>
      <c r="I20">
        <v>12</v>
      </c>
      <c r="J20">
        <v>17</v>
      </c>
      <c r="K20">
        <v>14</v>
      </c>
      <c r="L20">
        <v>7</v>
      </c>
      <c r="M20">
        <v>5</v>
      </c>
      <c r="N20">
        <v>5</v>
      </c>
      <c r="O20">
        <v>1</v>
      </c>
      <c r="P20">
        <v>0</v>
      </c>
      <c r="Q20">
        <v>0</v>
      </c>
      <c r="R20">
        <v>0</v>
      </c>
      <c r="S20">
        <v>196</v>
      </c>
    </row>
    <row r="21" spans="1:19" x14ac:dyDescent="0.25">
      <c r="A21">
        <v>285</v>
      </c>
      <c r="B21">
        <v>1</v>
      </c>
      <c r="C21">
        <v>11</v>
      </c>
      <c r="D21">
        <v>12</v>
      </c>
      <c r="E21">
        <v>7</v>
      </c>
      <c r="F21">
        <v>5</v>
      </c>
      <c r="G21">
        <v>3</v>
      </c>
      <c r="H21">
        <v>2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43</v>
      </c>
    </row>
    <row r="22" spans="1:19" x14ac:dyDescent="0.25">
      <c r="A22">
        <v>300</v>
      </c>
      <c r="B22">
        <v>1</v>
      </c>
      <c r="C22">
        <v>4</v>
      </c>
      <c r="D22">
        <v>5</v>
      </c>
      <c r="E22">
        <v>4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17</v>
      </c>
    </row>
    <row r="23" spans="1:19" x14ac:dyDescent="0.25">
      <c r="A23">
        <v>315</v>
      </c>
      <c r="B23">
        <v>1</v>
      </c>
      <c r="C23">
        <v>3</v>
      </c>
      <c r="D23">
        <v>3</v>
      </c>
      <c r="E23">
        <v>2</v>
      </c>
      <c r="F23">
        <v>1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12</v>
      </c>
    </row>
    <row r="24" spans="1:19" x14ac:dyDescent="0.25">
      <c r="A24">
        <v>330</v>
      </c>
      <c r="B24">
        <v>1</v>
      </c>
      <c r="C24">
        <v>3</v>
      </c>
      <c r="D24">
        <v>4</v>
      </c>
      <c r="E24">
        <v>2</v>
      </c>
      <c r="F24">
        <v>2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1</v>
      </c>
      <c r="C25">
        <v>4</v>
      </c>
      <c r="D25">
        <v>4</v>
      </c>
      <c r="E25">
        <v>2</v>
      </c>
      <c r="F25">
        <v>1</v>
      </c>
      <c r="G25">
        <v>1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14</v>
      </c>
    </row>
    <row r="26" spans="1:19" x14ac:dyDescent="0.25">
      <c r="A26" t="s">
        <v>18</v>
      </c>
      <c r="B26">
        <v>20</v>
      </c>
      <c r="C26">
        <v>123</v>
      </c>
      <c r="D26">
        <v>193</v>
      </c>
      <c r="E26">
        <v>161</v>
      </c>
      <c r="F26">
        <v>130</v>
      </c>
      <c r="G26">
        <v>96</v>
      </c>
      <c r="H26">
        <v>71</v>
      </c>
      <c r="I26">
        <v>52</v>
      </c>
      <c r="J26">
        <v>65</v>
      </c>
      <c r="K26">
        <v>38</v>
      </c>
      <c r="L26">
        <v>21</v>
      </c>
      <c r="M26">
        <v>12</v>
      </c>
      <c r="N26">
        <v>10</v>
      </c>
      <c r="O26">
        <v>1</v>
      </c>
      <c r="P26">
        <v>0</v>
      </c>
      <c r="Q26">
        <v>0</v>
      </c>
      <c r="R26">
        <v>0</v>
      </c>
      <c r="S26">
        <v>993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17</v>
      </c>
      <c r="C37">
        <f t="shared" ref="C37:S37" si="0">C26-SUM(C8:C20)</f>
        <v>98</v>
      </c>
      <c r="D37">
        <f t="shared" si="0"/>
        <v>144</v>
      </c>
      <c r="E37">
        <f t="shared" si="0"/>
        <v>109</v>
      </c>
      <c r="F37">
        <f t="shared" si="0"/>
        <v>85</v>
      </c>
      <c r="G37">
        <f t="shared" si="0"/>
        <v>57</v>
      </c>
      <c r="H37">
        <f t="shared" si="0"/>
        <v>38</v>
      </c>
      <c r="I37">
        <f t="shared" si="0"/>
        <v>25</v>
      </c>
      <c r="J37">
        <f t="shared" si="0"/>
        <v>26</v>
      </c>
      <c r="K37">
        <f t="shared" si="0"/>
        <v>10</v>
      </c>
      <c r="L37">
        <f t="shared" si="0"/>
        <v>7</v>
      </c>
      <c r="M37">
        <f t="shared" si="0"/>
        <v>3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621</v>
      </c>
    </row>
    <row r="38" spans="1:19" s="2" customFormat="1" x14ac:dyDescent="0.25">
      <c r="A38" s="1" t="s">
        <v>42</v>
      </c>
      <c r="B38" s="2">
        <f>SUM(B37:$R37)</f>
        <v>621</v>
      </c>
      <c r="C38" s="2">
        <f>SUM(C37:$R37)</f>
        <v>604</v>
      </c>
      <c r="D38" s="2">
        <f>SUM(D37:$R37)</f>
        <v>506</v>
      </c>
      <c r="E38" s="2">
        <f>SUM(E37:$R37)</f>
        <v>362</v>
      </c>
      <c r="F38" s="2">
        <f>SUM(F37:$R37)</f>
        <v>253</v>
      </c>
      <c r="G38" s="2">
        <f>SUM(G37:$R37)</f>
        <v>168</v>
      </c>
      <c r="H38" s="2">
        <f>SUM(H37:$R37)</f>
        <v>111</v>
      </c>
      <c r="I38" s="2">
        <f>SUM(I37:$R37)</f>
        <v>73</v>
      </c>
      <c r="J38" s="2">
        <f>SUM(J37:$R37)</f>
        <v>48</v>
      </c>
      <c r="K38" s="2">
        <f>SUM(K37:$R37)</f>
        <v>22</v>
      </c>
      <c r="L38" s="2">
        <f>SUM(L37:$R37)</f>
        <v>12</v>
      </c>
      <c r="M38" s="2">
        <f>SUM(M37:$R37)</f>
        <v>5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14.44186046511628</v>
      </c>
      <c r="C39" s="3">
        <f t="shared" ref="C39:R39" si="1">C38/$S$3</f>
        <v>14.046511627906977</v>
      </c>
      <c r="D39" s="3">
        <f t="shared" si="1"/>
        <v>11.767441860465116</v>
      </c>
      <c r="E39" s="3">
        <f t="shared" si="1"/>
        <v>8.4186046511627914</v>
      </c>
      <c r="F39" s="3">
        <f t="shared" si="1"/>
        <v>5.8837209302325579</v>
      </c>
      <c r="G39" s="3">
        <f t="shared" si="1"/>
        <v>3.9069767441860463</v>
      </c>
      <c r="H39" s="3">
        <f t="shared" si="1"/>
        <v>2.5813953488372094</v>
      </c>
      <c r="I39" s="3">
        <f t="shared" si="1"/>
        <v>1.6976744186046511</v>
      </c>
      <c r="J39" s="3">
        <f t="shared" si="1"/>
        <v>1.1162790697674418</v>
      </c>
      <c r="K39" s="3">
        <f t="shared" si="1"/>
        <v>0.51162790697674421</v>
      </c>
      <c r="L39" s="3">
        <f t="shared" si="1"/>
        <v>0.27906976744186046</v>
      </c>
      <c r="M39" s="3">
        <f t="shared" si="1"/>
        <v>0.11627906976744186</v>
      </c>
      <c r="N39" s="3">
        <f t="shared" si="1"/>
        <v>4.6511627906976744E-2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1.1596231445969936</v>
      </c>
      <c r="C40" s="4">
        <f t="shared" ref="C40:R40" si="2">LOG(C39,10)</f>
        <v>1.1475684830415454</v>
      </c>
      <c r="D40" s="4">
        <f t="shared" si="2"/>
        <v>1.0706820612602124</v>
      </c>
      <c r="E40" s="4">
        <f t="shared" si="2"/>
        <v>0.92524011495357905</v>
      </c>
      <c r="F40" s="4">
        <f t="shared" si="2"/>
        <v>0.76965206559623134</v>
      </c>
      <c r="G40" s="4">
        <f t="shared" si="2"/>
        <v>0.5918408261462762</v>
      </c>
      <c r="H40" s="4">
        <f t="shared" si="2"/>
        <v>0.41185452320707089</v>
      </c>
      <c r="I40" s="4">
        <f t="shared" si="2"/>
        <v>0.22985440454086933</v>
      </c>
      <c r="J40" s="4">
        <f t="shared" si="2"/>
        <v>4.7772781796000682E-2</v>
      </c>
      <c r="K40" s="4">
        <f t="shared" si="2"/>
        <v>-0.29104577475738025</v>
      </c>
      <c r="L40" s="4">
        <f t="shared" si="2"/>
        <v>-0.55428720953196164</v>
      </c>
      <c r="M40" s="4">
        <f t="shared" si="2"/>
        <v>-0.93449845124356756</v>
      </c>
      <c r="N40" s="4">
        <f t="shared" si="2"/>
        <v>-1.3324384599156052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-0.68527342001359315</v>
      </c>
    </row>
    <row r="44" spans="1:19" ht="15.75" thickBot="1" x14ac:dyDescent="0.3">
      <c r="A44" s="2" t="s">
        <v>47</v>
      </c>
      <c r="B44" s="5">
        <f>INTERCEPT(F40:N40,F36:N36)</f>
        <v>1.4429788684573992</v>
      </c>
    </row>
    <row r="45" spans="1:19" ht="15.75" thickBot="1" x14ac:dyDescent="0.3">
      <c r="A45" s="5" t="s">
        <v>48</v>
      </c>
      <c r="B45" s="6">
        <f>(-5-B44)/B43</f>
        <v>9.40205570548701</v>
      </c>
      <c r="C45" t="str">
        <f>A31</f>
        <v>(36N, 1W)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36N-1W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2014-11-18T16:14:56Z</dcterms:created>
  <dcterms:modified xsi:type="dcterms:W3CDTF">2014-11-18T16:23:51Z</dcterms:modified>
</cp:coreProperties>
</file>