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3N-21E" sheetId="1" r:id="rId1"/>
  </sheets>
  <calcPr calcId="0"/>
</workbook>
</file>

<file path=xl/calcChain.xml><?xml version="1.0" encoding="utf-8"?>
<calcChain xmlns="http://schemas.openxmlformats.org/spreadsheetml/2006/main">
  <c r="C45" i="1" l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M38" i="1" s="1"/>
  <c r="M39" i="1" s="1"/>
  <c r="M40" i="1" s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s="1"/>
  <c r="B39" i="1" s="1"/>
  <c r="B40" i="1" s="1"/>
  <c r="B37" i="1"/>
  <c r="C38" i="1" l="1"/>
  <c r="C39" i="1" s="1"/>
  <c r="C40" i="1" s="1"/>
  <c r="G38" i="1"/>
  <c r="G39" i="1" s="1"/>
  <c r="G40" i="1" s="1"/>
  <c r="B44" i="1" s="1"/>
  <c r="K38" i="1"/>
  <c r="K39" i="1" s="1"/>
  <c r="K40" i="1" s="1"/>
  <c r="O38" i="1"/>
  <c r="O39" i="1" s="1"/>
  <c r="O40" i="1" s="1"/>
  <c r="E38" i="1"/>
  <c r="E39" i="1" s="1"/>
  <c r="E40" i="1" s="1"/>
  <c r="I38" i="1"/>
  <c r="I39" i="1" s="1"/>
  <c r="I40" i="1" s="1"/>
  <c r="B45" i="1" l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<sst xmlns="http://schemas.openxmlformats.org/spreadsheetml/2006/main" count="52" uniqueCount="49">
  <si>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</si>
  <si>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</si>
  <si>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</si>
  <si>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</si>
  <si>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</si>
  <si>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</si>
  <si>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</si>
  <si>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</si>
  <si>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</si>
  <si>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</si>
  <si>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</si>
  <si>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</si>
  <si>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</si>
  <si>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</si>
  <si>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</si>
  <si>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</si>
  <si>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</si>
  <si>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</si>
  <si>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</si>
  <si>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</si>
  <si>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(33N, 21E)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</si>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</sst>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8</v>
      </c>
      <c r="D2">
        <v>10</v>
      </c>
      <c r="E2">
        <v>9</v>
      </c>
      <c r="F2">
        <v>4</v>
      </c>
      <c r="G2">
        <v>2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35</v>
      </c>
    </row>
    <row r="3" spans="1:19" x14ac:dyDescent="0.25">
      <c r="A3">
        <v>15</v>
      </c>
      <c r="B3">
        <v>1</v>
      </c>
      <c r="C3">
        <v>10</v>
      </c>
      <c r="D3">
        <v>15</v>
      </c>
      <c r="E3">
        <v>12</v>
      </c>
      <c r="F3">
        <v>7</v>
      </c>
      <c r="G3">
        <v>4</v>
      </c>
      <c r="H3">
        <v>3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56</v>
      </c>
    </row>
    <row r="4" spans="1:19" x14ac:dyDescent="0.25">
      <c r="A4">
        <v>30</v>
      </c>
      <c r="B4">
        <v>1</v>
      </c>
      <c r="C4">
        <v>10</v>
      </c>
      <c r="D4">
        <v>14</v>
      </c>
      <c r="E4">
        <v>14</v>
      </c>
      <c r="F4">
        <v>11</v>
      </c>
      <c r="G4">
        <v>8</v>
      </c>
      <c r="H4">
        <v>5</v>
      </c>
      <c r="I4">
        <v>3</v>
      </c>
      <c r="J4">
        <v>5</v>
      </c>
      <c r="K4">
        <v>3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76</v>
      </c>
    </row>
    <row r="5" spans="1:19" x14ac:dyDescent="0.25">
      <c r="A5">
        <v>45</v>
      </c>
      <c r="B5">
        <v>1</v>
      </c>
      <c r="C5">
        <v>5</v>
      </c>
      <c r="D5">
        <v>8</v>
      </c>
      <c r="E5">
        <v>8</v>
      </c>
      <c r="F5">
        <v>8</v>
      </c>
      <c r="G5">
        <v>6</v>
      </c>
      <c r="H5">
        <v>4</v>
      </c>
      <c r="I5">
        <v>3</v>
      </c>
      <c r="J5">
        <v>4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51</v>
      </c>
    </row>
    <row r="6" spans="1:19" x14ac:dyDescent="0.25">
      <c r="A6">
        <v>60</v>
      </c>
      <c r="B6">
        <v>1</v>
      </c>
      <c r="C6">
        <v>3</v>
      </c>
      <c r="D6">
        <v>5</v>
      </c>
      <c r="E6">
        <v>5</v>
      </c>
      <c r="F6">
        <v>3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22</v>
      </c>
    </row>
    <row r="7" spans="1:19" x14ac:dyDescent="0.25">
      <c r="A7">
        <v>75</v>
      </c>
      <c r="B7">
        <v>0</v>
      </c>
      <c r="C7">
        <v>3</v>
      </c>
      <c r="D7">
        <v>6</v>
      </c>
      <c r="E7">
        <v>4</v>
      </c>
      <c r="F7">
        <v>3</v>
      </c>
      <c r="G7">
        <v>2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19</v>
      </c>
    </row>
    <row r="8" spans="1:19" x14ac:dyDescent="0.25">
      <c r="A8">
        <v>90</v>
      </c>
      <c r="B8">
        <v>0</v>
      </c>
      <c r="C8">
        <v>1</v>
      </c>
      <c r="D8">
        <v>3</v>
      </c>
      <c r="E8">
        <v>3</v>
      </c>
      <c r="F8">
        <v>1</v>
      </c>
      <c r="G8">
        <v>2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11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6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1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0</v>
      </c>
      <c r="C11">
        <v>0</v>
      </c>
      <c r="D11">
        <v>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2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2</v>
      </c>
      <c r="F15">
        <v>1</v>
      </c>
      <c r="G15">
        <v>1</v>
      </c>
      <c r="H15">
        <v>1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2</v>
      </c>
      <c r="F16">
        <v>3</v>
      </c>
      <c r="G16">
        <v>2</v>
      </c>
      <c r="H16">
        <v>2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14</v>
      </c>
    </row>
    <row r="17" spans="1:19" x14ac:dyDescent="0.25">
      <c r="A17">
        <v>225</v>
      </c>
      <c r="B17">
        <v>0</v>
      </c>
      <c r="C17">
        <v>2</v>
      </c>
      <c r="D17">
        <v>2</v>
      </c>
      <c r="E17">
        <v>3</v>
      </c>
      <c r="F17">
        <v>4</v>
      </c>
      <c r="G17">
        <v>3</v>
      </c>
      <c r="H17">
        <v>2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19</v>
      </c>
    </row>
    <row r="18" spans="1:19" x14ac:dyDescent="0.25">
      <c r="A18">
        <v>240</v>
      </c>
      <c r="B18">
        <v>1</v>
      </c>
      <c r="C18">
        <v>3</v>
      </c>
      <c r="D18">
        <v>3</v>
      </c>
      <c r="E18">
        <v>4</v>
      </c>
      <c r="F18">
        <v>2</v>
      </c>
      <c r="G18">
        <v>3</v>
      </c>
      <c r="H18">
        <v>1</v>
      </c>
      <c r="I18">
        <v>2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21</v>
      </c>
    </row>
    <row r="19" spans="1:19" x14ac:dyDescent="0.25">
      <c r="A19">
        <v>255</v>
      </c>
      <c r="B19">
        <v>1</v>
      </c>
      <c r="C19">
        <v>2</v>
      </c>
      <c r="D19">
        <v>5</v>
      </c>
      <c r="E19">
        <v>4</v>
      </c>
      <c r="F19">
        <v>3</v>
      </c>
      <c r="G19">
        <v>3</v>
      </c>
      <c r="H19">
        <v>3</v>
      </c>
      <c r="I19">
        <v>1</v>
      </c>
      <c r="J19">
        <v>2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26</v>
      </c>
    </row>
    <row r="20" spans="1:19" x14ac:dyDescent="0.25">
      <c r="A20">
        <v>270</v>
      </c>
      <c r="B20">
        <v>1</v>
      </c>
      <c r="C20">
        <v>4</v>
      </c>
      <c r="D20">
        <v>4</v>
      </c>
      <c r="E20">
        <v>5</v>
      </c>
      <c r="F20">
        <v>5</v>
      </c>
      <c r="G20">
        <v>4</v>
      </c>
      <c r="H20">
        <v>2</v>
      </c>
      <c r="I20">
        <v>2</v>
      </c>
      <c r="J20">
        <v>4</v>
      </c>
      <c r="K20">
        <v>3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38</v>
      </c>
    </row>
    <row r="21" spans="1:19" x14ac:dyDescent="0.25">
      <c r="A21">
        <v>285</v>
      </c>
      <c r="B21">
        <v>0</v>
      </c>
      <c r="C21">
        <v>4</v>
      </c>
      <c r="D21">
        <v>9</v>
      </c>
      <c r="E21">
        <v>7</v>
      </c>
      <c r="F21">
        <v>7</v>
      </c>
      <c r="G21">
        <v>8</v>
      </c>
      <c r="H21">
        <v>5</v>
      </c>
      <c r="I21">
        <v>6</v>
      </c>
      <c r="J21">
        <v>10</v>
      </c>
      <c r="K21">
        <v>7</v>
      </c>
      <c r="L21">
        <v>4</v>
      </c>
      <c r="M21">
        <v>3</v>
      </c>
      <c r="N21">
        <v>3</v>
      </c>
      <c r="O21">
        <v>1</v>
      </c>
      <c r="P21">
        <v>1</v>
      </c>
      <c r="Q21">
        <v>0</v>
      </c>
      <c r="R21">
        <v>0</v>
      </c>
      <c r="S21">
        <v>75</v>
      </c>
    </row>
    <row r="22" spans="1:19" x14ac:dyDescent="0.25">
      <c r="A22">
        <v>300</v>
      </c>
      <c r="B22">
        <v>1</v>
      </c>
      <c r="C22">
        <v>7</v>
      </c>
      <c r="D22">
        <v>14</v>
      </c>
      <c r="E22">
        <v>21</v>
      </c>
      <c r="F22">
        <v>22</v>
      </c>
      <c r="G22">
        <v>15</v>
      </c>
      <c r="H22">
        <v>11</v>
      </c>
      <c r="I22">
        <v>8</v>
      </c>
      <c r="J22">
        <v>10</v>
      </c>
      <c r="K22">
        <v>7</v>
      </c>
      <c r="L22">
        <v>3</v>
      </c>
      <c r="M22">
        <v>3</v>
      </c>
      <c r="N22">
        <v>3</v>
      </c>
      <c r="O22">
        <v>1</v>
      </c>
      <c r="P22">
        <v>0</v>
      </c>
      <c r="Q22">
        <v>0</v>
      </c>
      <c r="R22">
        <v>0</v>
      </c>
      <c r="S22">
        <v>126</v>
      </c>
    </row>
    <row r="23" spans="1:19" x14ac:dyDescent="0.25">
      <c r="A23">
        <v>315</v>
      </c>
      <c r="B23">
        <v>2</v>
      </c>
      <c r="C23">
        <v>11</v>
      </c>
      <c r="D23">
        <v>22</v>
      </c>
      <c r="E23">
        <v>24</v>
      </c>
      <c r="F23">
        <v>20</v>
      </c>
      <c r="G23">
        <v>14</v>
      </c>
      <c r="H23">
        <v>8</v>
      </c>
      <c r="I23">
        <v>6</v>
      </c>
      <c r="J23">
        <v>6</v>
      </c>
      <c r="K23">
        <v>3</v>
      </c>
      <c r="L23">
        <v>3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122</v>
      </c>
    </row>
    <row r="24" spans="1:19" x14ac:dyDescent="0.25">
      <c r="A24">
        <v>330</v>
      </c>
      <c r="B24">
        <v>1</v>
      </c>
      <c r="C24">
        <v>14</v>
      </c>
      <c r="D24">
        <v>24</v>
      </c>
      <c r="E24">
        <v>29</v>
      </c>
      <c r="F24">
        <v>19</v>
      </c>
      <c r="G24">
        <v>10</v>
      </c>
      <c r="H24">
        <v>6</v>
      </c>
      <c r="I24">
        <v>4</v>
      </c>
      <c r="J24">
        <v>5</v>
      </c>
      <c r="K24">
        <v>2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118</v>
      </c>
    </row>
    <row r="25" spans="1:19" x14ac:dyDescent="0.25">
      <c r="A25">
        <v>345</v>
      </c>
      <c r="B25">
        <v>2</v>
      </c>
      <c r="C25">
        <v>17</v>
      </c>
      <c r="D25">
        <v>31</v>
      </c>
      <c r="E25">
        <v>28</v>
      </c>
      <c r="F25">
        <v>19</v>
      </c>
      <c r="G25">
        <v>13</v>
      </c>
      <c r="H25">
        <v>7</v>
      </c>
      <c r="I25">
        <v>5</v>
      </c>
      <c r="J25">
        <v>5</v>
      </c>
      <c r="K25">
        <v>2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132</v>
      </c>
    </row>
    <row r="26" spans="1:19" x14ac:dyDescent="0.25">
      <c r="A26" t="s">
        <v>18</v>
      </c>
      <c r="B26">
        <v>14</v>
      </c>
      <c r="C26">
        <v>108</v>
      </c>
      <c r="D26">
        <v>185</v>
      </c>
      <c r="E26">
        <v>191</v>
      </c>
      <c r="F26">
        <v>146</v>
      </c>
      <c r="G26">
        <v>107</v>
      </c>
      <c r="H26">
        <v>66</v>
      </c>
      <c r="I26">
        <v>45</v>
      </c>
      <c r="J26">
        <v>57</v>
      </c>
      <c r="K26">
        <v>32</v>
      </c>
      <c r="L26">
        <v>18</v>
      </c>
      <c r="M26">
        <v>12</v>
      </c>
      <c r="N26">
        <v>11</v>
      </c>
      <c r="O26">
        <v>3</v>
      </c>
      <c r="P26">
        <v>1</v>
      </c>
      <c r="Q26">
        <v>0</v>
      </c>
      <c r="R26">
        <v>0</v>
      </c>
      <c r="S26">
        <v>996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11</v>
      </c>
      <c r="C37">
        <f t="shared" ref="C37:S37" si="0">C26-SUM(C8:C20)</f>
        <v>92</v>
      </c>
      <c r="D37">
        <f t="shared" si="0"/>
        <v>158</v>
      </c>
      <c r="E37">
        <f t="shared" si="0"/>
        <v>161</v>
      </c>
      <c r="F37">
        <f t="shared" si="0"/>
        <v>123</v>
      </c>
      <c r="G37">
        <f t="shared" si="0"/>
        <v>84</v>
      </c>
      <c r="H37">
        <f t="shared" si="0"/>
        <v>52</v>
      </c>
      <c r="I37">
        <f t="shared" si="0"/>
        <v>38</v>
      </c>
      <c r="J37">
        <f t="shared" si="0"/>
        <v>47</v>
      </c>
      <c r="K37">
        <f t="shared" si="0"/>
        <v>26</v>
      </c>
      <c r="L37">
        <f t="shared" si="0"/>
        <v>15</v>
      </c>
      <c r="M37">
        <f t="shared" si="0"/>
        <v>11</v>
      </c>
      <c r="N37">
        <f t="shared" si="0"/>
        <v>10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832</v>
      </c>
    </row>
    <row r="38" spans="1:19" s="2" customFormat="1" x14ac:dyDescent="0.25">
      <c r="A38" s="1" t="s">
        <v>42</v>
      </c>
      <c r="B38" s="2">
        <f>SUM(B37:$R37)</f>
        <v>832</v>
      </c>
      <c r="C38" s="2">
        <f>SUM(C37:$R37)</f>
        <v>821</v>
      </c>
      <c r="D38" s="2">
        <f>SUM(D37:$R37)</f>
        <v>729</v>
      </c>
      <c r="E38" s="2">
        <f>SUM(E37:$R37)</f>
        <v>571</v>
      </c>
      <c r="F38" s="2">
        <f>SUM(F37:$R37)</f>
        <v>410</v>
      </c>
      <c r="G38" s="2">
        <f>SUM(G37:$R37)</f>
        <v>287</v>
      </c>
      <c r="H38" s="2">
        <f>SUM(H37:$R37)</f>
        <v>203</v>
      </c>
      <c r="I38" s="2">
        <f>SUM(I37:$R37)</f>
        <v>151</v>
      </c>
      <c r="J38" s="2">
        <f>SUM(J37:$R37)</f>
        <v>113</v>
      </c>
      <c r="K38" s="2">
        <f>SUM(K37:$R37)</f>
        <v>66</v>
      </c>
      <c r="L38" s="2">
        <f>SUM(L37:$R37)</f>
        <v>40</v>
      </c>
      <c r="M38" s="2">
        <f>SUM(M37:$R37)</f>
        <v>25</v>
      </c>
      <c r="N38" s="2">
        <f>SUM(N37:$R37)</f>
        <v>14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14.857142857142858</v>
      </c>
      <c r="C39" s="3">
        <f t="shared" ref="C39:R39" si="1">C38/$S$3</f>
        <v>14.660714285714286</v>
      </c>
      <c r="D39" s="3">
        <f t="shared" si="1"/>
        <v>13.017857142857142</v>
      </c>
      <c r="E39" s="3">
        <f t="shared" si="1"/>
        <v>10.196428571428571</v>
      </c>
      <c r="F39" s="3">
        <f t="shared" si="1"/>
        <v>7.3214285714285712</v>
      </c>
      <c r="G39" s="3">
        <f t="shared" si="1"/>
        <v>5.125</v>
      </c>
      <c r="H39" s="3">
        <f t="shared" si="1"/>
        <v>3.625</v>
      </c>
      <c r="I39" s="3">
        <f t="shared" si="1"/>
        <v>2.6964285714285716</v>
      </c>
      <c r="J39" s="3">
        <f t="shared" si="1"/>
        <v>2.0178571428571428</v>
      </c>
      <c r="K39" s="3">
        <f t="shared" si="1"/>
        <v>1.1785714285714286</v>
      </c>
      <c r="L39" s="3">
        <f t="shared" si="1"/>
        <v>0.7142857142857143</v>
      </c>
      <c r="M39" s="3">
        <f t="shared" si="1"/>
        <v>0.44642857142857145</v>
      </c>
      <c r="N39" s="3">
        <f t="shared" si="1"/>
        <v>0.25</v>
      </c>
      <c r="O39" s="3">
        <f t="shared" si="1"/>
        <v>7.1428571428571425E-2</v>
      </c>
      <c r="P39" s="3">
        <f t="shared" si="1"/>
        <v>1.7857142857142856E-2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1.1719352992845236</v>
      </c>
      <c r="C40" s="4">
        <f t="shared" ref="C40:R40" si="2">LOG(C39,10)</f>
        <v>1.1661551301132402</v>
      </c>
      <c r="D40" s="4">
        <f t="shared" si="2"/>
        <v>1.1145395013117743</v>
      </c>
      <c r="E40" s="4">
        <f t="shared" si="2"/>
        <v>1.0084480812396475</v>
      </c>
      <c r="F40" s="4">
        <f t="shared" si="2"/>
        <v>0.86459582971353499</v>
      </c>
      <c r="G40" s="4">
        <f t="shared" si="2"/>
        <v>0.70969386972779192</v>
      </c>
      <c r="H40" s="4">
        <f t="shared" si="2"/>
        <v>0.55930801090701243</v>
      </c>
      <c r="I40" s="4">
        <f t="shared" si="2"/>
        <v>0.43078892028696902</v>
      </c>
      <c r="J40" s="4">
        <f t="shared" si="2"/>
        <v>0.30489041647721926</v>
      </c>
      <c r="K40" s="4">
        <f t="shared" si="2"/>
        <v>7.1355908535668269E-2</v>
      </c>
      <c r="L40" s="4">
        <f t="shared" si="2"/>
        <v>-0.14612803567823798</v>
      </c>
      <c r="M40" s="4">
        <f t="shared" si="2"/>
        <v>-0.35024801833416275</v>
      </c>
      <c r="N40" s="4">
        <f t="shared" si="2"/>
        <v>-0.60205999132796229</v>
      </c>
      <c r="O40" s="4">
        <f t="shared" si="2"/>
        <v>-1.146128035678238</v>
      </c>
      <c r="P40" s="4">
        <f t="shared" si="2"/>
        <v>-1.7481880270062005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-0.50234692685436766</v>
      </c>
    </row>
    <row r="44" spans="1:19" ht="15.75" thickBot="1" x14ac:dyDescent="0.3">
      <c r="A44" s="2" t="s">
        <v>47</v>
      </c>
      <c r="B44" s="5">
        <f>INTERCEPT(F40:P40,F36:P36)</f>
        <v>1.3428917312305431</v>
      </c>
    </row>
    <row r="45" spans="1:19" ht="15.75" thickBot="1" x14ac:dyDescent="0.3">
      <c r="A45" s="5" t="s">
        <v>48</v>
      </c>
      <c r="B45" s="6">
        <f>(-5-B44)/B43</f>
        <v>12.626516441434052</v>
      </c>
      <c r="C45" t="str">
        <f>A31</f>
        <v>(33N, 21E)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33N-21E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2014-11-18T15:34:48Z</dcterms:created>
  <dcterms:modified xsi:type="dcterms:W3CDTF">2014-11-18T15:53:24Z</dcterms:modified>
</cp:coreProperties>
</file>