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20" windowWidth="21315" windowHeight="9270"/>
  </bookViews>
  <sheets>
    <sheet name="Feuil1" sheetId="1" r:id="rId1"/>
    <sheet name="Feuil2" sheetId="2" r:id="rId2"/>
    <sheet name="Feuil3" sheetId="3" r:id="rId3"/>
  </sheets>
  <calcPr calcId="145621"/>
</workbook>
</file>

<file path=xl/calcChain.xml><?xml version="1.0" encoding="utf-8"?>
<calcChain xmlns="http://schemas.openxmlformats.org/spreadsheetml/2006/main">
  <c r="D13" i="1" l="1"/>
  <c r="C13" i="1"/>
  <c r="B13" i="1"/>
  <c r="D11" i="1"/>
  <c r="C11" i="1"/>
  <c r="B11" i="1"/>
  <c r="C9" i="1"/>
  <c r="D9" i="1"/>
  <c r="B9" i="1"/>
  <c r="D12" i="1"/>
  <c r="C12" i="1"/>
  <c r="B12" i="1"/>
  <c r="D10" i="1"/>
  <c r="C10" i="1"/>
  <c r="B10" i="1"/>
  <c r="C8" i="1"/>
  <c r="D8" i="1"/>
  <c r="B8" i="1"/>
</calcChain>
</file>

<file path=xl/sharedStrings.xml><?xml version="1.0" encoding="utf-8"?>
<sst xmlns="http://schemas.openxmlformats.org/spreadsheetml/2006/main" count="7" uniqueCount="7">
  <si>
    <t>Début d'entrainement de sédiment fluvial</t>
  </si>
  <si>
    <t>Formule Delft: Vcr = 4.26 sqrt(D50) Log (12h/D50)</t>
  </si>
  <si>
    <t>Formule Degoutte: Vcr = 5.5 h puiss(1/6) D50 puiss(1/3)</t>
  </si>
  <si>
    <t>D50 (mm)</t>
  </si>
  <si>
    <t>h (m)</t>
  </si>
  <si>
    <t>soit 0.4 à 0.7 m/s
sur h = 1 à 5 m</t>
  </si>
  <si>
    <t>en m/s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</si>
</sst>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0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2" borderId="0" xfId="0" applyFill="1"/>
    <xf numFmtId="0" fontId="0" fillId="3" borderId="0" xfId="0" applyFill="1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2" fontId="0" fillId="2" borderId="0" xfId="0" applyNumberFormat="1" applyFill="1" applyBorder="1" applyAlignment="1">
      <alignment horizontal="center"/>
    </xf>
    <xf numFmtId="2" fontId="0" fillId="2" borderId="3" xfId="0" applyNumberFormat="1" applyFill="1" applyBorder="1" applyAlignment="1">
      <alignment horizontal="center"/>
    </xf>
    <xf numFmtId="2" fontId="0" fillId="2" borderId="7" xfId="0" applyNumberFormat="1" applyFill="1" applyBorder="1" applyAlignment="1">
      <alignment horizontal="center"/>
    </xf>
    <xf numFmtId="0" fontId="0" fillId="0" borderId="12" xfId="0" applyBorder="1"/>
    <xf numFmtId="0" fontId="0" fillId="0" borderId="13" xfId="0" applyFill="1" applyBorder="1" applyAlignment="1">
      <alignment horizontal="center"/>
    </xf>
    <xf numFmtId="0" fontId="0" fillId="0" borderId="14" xfId="0" applyFill="1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0" xfId="0" applyBorder="1" applyAlignment="1">
      <alignment horizontal="center"/>
    </xf>
    <xf numFmtId="2" fontId="0" fillId="3" borderId="0" xfId="0" applyNumberFormat="1" applyFill="1" applyBorder="1" applyAlignment="1">
      <alignment horizontal="center"/>
    </xf>
    <xf numFmtId="2" fontId="0" fillId="3" borderId="3" xfId="0" applyNumberFormat="1" applyFill="1" applyBorder="1" applyAlignment="1">
      <alignment horizontal="center"/>
    </xf>
    <xf numFmtId="2" fontId="0" fillId="3" borderId="4" xfId="0" applyNumberFormat="1" applyFill="1" applyBorder="1" applyAlignment="1">
      <alignment horizontal="center"/>
    </xf>
    <xf numFmtId="2" fontId="0" fillId="3" borderId="5" xfId="0" applyNumberFormat="1" applyFill="1" applyBorder="1" applyAlignment="1">
      <alignment horizontal="center"/>
    </xf>
    <xf numFmtId="2" fontId="0" fillId="3" borderId="6" xfId="0" applyNumberFormat="1" applyFill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6" xfId="0" applyBorder="1" applyAlignment="1">
      <alignment horizontal="center"/>
    </xf>
    <xf numFmtId="2" fontId="0" fillId="3" borderId="7" xfId="0" applyNumberFormat="1" applyFill="1" applyBorder="1" applyAlignment="1">
      <alignment horizontal="center"/>
    </xf>
    <xf numFmtId="0" fontId="0" fillId="0" borderId="7" xfId="0" applyBorder="1" applyAlignment="1">
      <alignment horizontal="center" wrapText="1"/>
    </xf>
    <xf numFmtId="0" fontId="0" fillId="0" borderId="8" xfId="0" applyBorder="1" applyAlignment="1">
      <alignment horizontal="center"/>
    </xf>
    <xf numFmtId="0" fontId="0" fillId="0" borderId="17" xfId="0" applyBorder="1" applyAlignment="1">
      <alignment horizontal="center"/>
    </xf>
    <xf numFmtId="2" fontId="0" fillId="2" borderId="18" xfId="0" applyNumberFormat="1" applyFill="1" applyBorder="1" applyAlignment="1">
      <alignment horizontal="center"/>
    </xf>
    <xf numFmtId="2" fontId="0" fillId="3" borderId="19" xfId="0" applyNumberFormat="1" applyFill="1" applyBorder="1" applyAlignment="1">
      <alignment horizontal="center"/>
    </xf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5"/>
  <sheetViews>
    <sheetView tabSelected="1" workbookViewId="0">
      <selection activeCell="F10" sqref="F10"/>
    </sheetView>
  </sheetViews>
  <sheetFormatPr baseColWidth="10" defaultRowHeight="15" x14ac:dyDescent="0.25"/>
  <sheetData>
    <row r="1" spans="1:5" x14ac:dyDescent="0.25">
      <c r="A1" s="27" t="s">
        <v>0</v>
      </c>
    </row>
    <row r="2" spans="1:5" x14ac:dyDescent="0.25">
      <c r="A2" t="s">
        <v>6</v>
      </c>
    </row>
    <row r="3" spans="1:5" x14ac:dyDescent="0.25">
      <c r="A3" s="1" t="s">
        <v>1</v>
      </c>
      <c r="B3" s="1"/>
      <c r="C3" s="1"/>
      <c r="D3" s="1"/>
    </row>
    <row r="4" spans="1:5" x14ac:dyDescent="0.25">
      <c r="A4" s="2" t="s">
        <v>2</v>
      </c>
      <c r="B4" s="2"/>
      <c r="C4" s="2"/>
      <c r="D4" s="2"/>
      <c r="E4" s="2"/>
    </row>
    <row r="5" spans="1:5" ht="15.75" thickBot="1" x14ac:dyDescent="0.3"/>
    <row r="6" spans="1:5" x14ac:dyDescent="0.25">
      <c r="A6" s="8"/>
      <c r="B6" s="3" t="s">
        <v>3</v>
      </c>
      <c r="C6" s="3"/>
      <c r="D6" s="4"/>
    </row>
    <row r="7" spans="1:5" x14ac:dyDescent="0.25">
      <c r="A7" s="11" t="s">
        <v>4</v>
      </c>
      <c r="B7" s="12">
        <v>10</v>
      </c>
      <c r="C7" s="20">
        <v>1</v>
      </c>
      <c r="D7" s="24">
        <v>0.5</v>
      </c>
    </row>
    <row r="8" spans="1:5" x14ac:dyDescent="0.25">
      <c r="A8" s="9">
        <v>5</v>
      </c>
      <c r="B8" s="5">
        <f>4.26*SQRT(B$7/1000)*LOG(12*$A8/B$7*1000)</f>
        <v>1.6094924326634321</v>
      </c>
      <c r="C8" s="7">
        <f t="shared" ref="C8:D12" si="0">4.26*SQRT(C$7/1000)*LOG(12*$A8/C$7*1000)</f>
        <v>0.64367922472533601</v>
      </c>
      <c r="D8" s="6">
        <f t="shared" si="0"/>
        <v>0.48382500724231486</v>
      </c>
    </row>
    <row r="9" spans="1:5" x14ac:dyDescent="0.25">
      <c r="A9" s="9">
        <v>5</v>
      </c>
      <c r="B9" s="13">
        <f>5.5*POWER($A9,1/6)*POWER(B$7/1000,1/3)</f>
        <v>1.5494980126163129</v>
      </c>
      <c r="C9" s="17">
        <f t="shared" ref="C9:D13" si="1">5.5*POWER($A9,1/6)*POWER(C$7/1000,1/3)</f>
        <v>0.71921326730650703</v>
      </c>
      <c r="D9" s="14">
        <f t="shared" si="1"/>
        <v>0.57083994855591735</v>
      </c>
    </row>
    <row r="10" spans="1:5" x14ac:dyDescent="0.25">
      <c r="A10" s="9">
        <v>3</v>
      </c>
      <c r="B10" s="5">
        <f>4.26*SQRT(B$7/1000)*LOG(12*$A10/B$7*1000)</f>
        <v>1.5149848653268643</v>
      </c>
      <c r="C10" s="7">
        <f t="shared" si="0"/>
        <v>0.61379330783480723</v>
      </c>
      <c r="D10" s="6">
        <f t="shared" si="0"/>
        <v>0.46269247274704439</v>
      </c>
    </row>
    <row r="11" spans="1:5" x14ac:dyDescent="0.25">
      <c r="A11" s="9">
        <v>3</v>
      </c>
      <c r="B11" s="13">
        <f>5.5*POWER($A11,1/6)*POWER(B$7/1000,1/3)</f>
        <v>1.4230371302248457</v>
      </c>
      <c r="C11" s="21">
        <f t="shared" si="1"/>
        <v>0.66051532534680168</v>
      </c>
      <c r="D11" s="14">
        <f t="shared" si="1"/>
        <v>0.52425136114831505</v>
      </c>
    </row>
    <row r="12" spans="1:5" x14ac:dyDescent="0.25">
      <c r="A12" s="9">
        <v>1</v>
      </c>
      <c r="B12" s="5">
        <f>4.26*SQRT(B$7/1000)*LOG(12*$A12/B$7*1000)</f>
        <v>1.3117312108162882</v>
      </c>
      <c r="C12" s="7">
        <f t="shared" si="0"/>
        <v>0.54951885873416961</v>
      </c>
      <c r="D12" s="25">
        <f t="shared" si="0"/>
        <v>0.41724357393095396</v>
      </c>
    </row>
    <row r="13" spans="1:5" ht="15.75" thickBot="1" x14ac:dyDescent="0.3">
      <c r="A13" s="10">
        <v>1</v>
      </c>
      <c r="B13" s="15">
        <f>5.5*POWER($A13,1/6)*POWER(B$7/1000,1/3)</f>
        <v>1.1849390795175365</v>
      </c>
      <c r="C13" s="26">
        <f t="shared" si="1"/>
        <v>0.55000000000000016</v>
      </c>
      <c r="D13" s="16">
        <f t="shared" si="1"/>
        <v>0.43653528929125485</v>
      </c>
    </row>
    <row r="14" spans="1:5" x14ac:dyDescent="0.25">
      <c r="C14" s="22" t="s">
        <v>5</v>
      </c>
      <c r="D14" s="23"/>
    </row>
    <row r="15" spans="1:5" x14ac:dyDescent="0.25">
      <c r="C15" s="18"/>
      <c r="D15" s="19"/>
    </row>
  </sheetData>
  <mergeCells count="2">
    <mergeCell ref="B6:D6"/>
    <mergeCell ref="C14:D15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 GRAAUW Arthur</dc:creator>
  <cp:lastModifiedBy>DE GRAAUW Arthur</cp:lastModifiedBy>
  <dcterms:created xsi:type="dcterms:W3CDTF">2014-10-02T14:29:16Z</dcterms:created>
  <dcterms:modified xsi:type="dcterms:W3CDTF">2014-10-02T14:57:22Z</dcterms:modified>
</cp:coreProperties>
</file>