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bdfb513eb44029/Archeo/OVH-Documents/ETUDESarchivees/Tombolos/"/>
    </mc:Choice>
  </mc:AlternateContent>
  <xr:revisionPtr revIDLastSave="0" documentId="8_{E5187869-3398-4F71-8F8A-3165737F155C}" xr6:coauthVersionLast="47" xr6:coauthVersionMax="47" xr10:uidLastSave="{00000000-0000-0000-0000-000000000000}"/>
  <bookViews>
    <workbookView xWindow="7620" yWindow="1020" windowWidth="21060" windowHeight="13515" xr2:uid="{42E73E6B-3456-4885-BB2A-839E527A4A5D}"/>
  </bookViews>
  <sheets>
    <sheet name="Tombol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06" i="1" l="1"/>
  <c r="O306" i="1"/>
  <c r="N306" i="1"/>
  <c r="M306" i="1"/>
  <c r="L306" i="1"/>
  <c r="P305" i="1"/>
  <c r="O305" i="1"/>
  <c r="N305" i="1"/>
  <c r="M305" i="1"/>
  <c r="L305" i="1"/>
  <c r="P304" i="1"/>
  <c r="O304" i="1"/>
  <c r="N304" i="1"/>
  <c r="M304" i="1"/>
  <c r="L304" i="1"/>
  <c r="P303" i="1"/>
  <c r="O303" i="1"/>
  <c r="N303" i="1"/>
  <c r="M303" i="1"/>
  <c r="L303" i="1"/>
  <c r="P302" i="1"/>
  <c r="O302" i="1"/>
  <c r="N302" i="1"/>
  <c r="M302" i="1"/>
  <c r="L302" i="1"/>
  <c r="P301" i="1"/>
  <c r="O301" i="1"/>
  <c r="N301" i="1"/>
  <c r="M301" i="1"/>
  <c r="L301" i="1"/>
  <c r="P300" i="1"/>
  <c r="O300" i="1"/>
  <c r="N300" i="1"/>
  <c r="M300" i="1"/>
  <c r="L300" i="1"/>
  <c r="P299" i="1"/>
  <c r="O299" i="1"/>
  <c r="N299" i="1"/>
  <c r="M299" i="1"/>
  <c r="L299" i="1"/>
  <c r="P298" i="1"/>
  <c r="O298" i="1"/>
  <c r="N298" i="1"/>
  <c r="M298" i="1"/>
  <c r="L298" i="1"/>
  <c r="P297" i="1"/>
  <c r="O297" i="1"/>
  <c r="N297" i="1"/>
  <c r="M297" i="1"/>
  <c r="L297" i="1"/>
  <c r="P296" i="1"/>
  <c r="O296" i="1"/>
  <c r="N296" i="1"/>
  <c r="M296" i="1"/>
  <c r="L296" i="1"/>
  <c r="P295" i="1"/>
  <c r="O295" i="1"/>
  <c r="N295" i="1"/>
  <c r="M295" i="1"/>
  <c r="L295" i="1"/>
  <c r="P294" i="1"/>
  <c r="O294" i="1"/>
  <c r="N294" i="1"/>
  <c r="M294" i="1"/>
  <c r="L294" i="1"/>
  <c r="P293" i="1"/>
  <c r="O293" i="1"/>
  <c r="N293" i="1"/>
  <c r="M293" i="1"/>
  <c r="L293" i="1"/>
  <c r="P292" i="1"/>
  <c r="O292" i="1"/>
  <c r="N292" i="1"/>
  <c r="M292" i="1"/>
  <c r="L292" i="1"/>
  <c r="P291" i="1"/>
  <c r="O291" i="1"/>
  <c r="N291" i="1"/>
  <c r="M291" i="1"/>
  <c r="L291" i="1"/>
  <c r="P290" i="1"/>
  <c r="O290" i="1"/>
  <c r="N290" i="1"/>
  <c r="M290" i="1"/>
  <c r="L290" i="1"/>
  <c r="P289" i="1"/>
  <c r="O289" i="1"/>
  <c r="N289" i="1"/>
  <c r="M289" i="1"/>
  <c r="L289" i="1"/>
  <c r="P288" i="1"/>
  <c r="O288" i="1"/>
  <c r="N288" i="1"/>
  <c r="M288" i="1"/>
  <c r="L288" i="1"/>
  <c r="P287" i="1"/>
  <c r="O287" i="1"/>
  <c r="N287" i="1"/>
  <c r="M287" i="1"/>
  <c r="L287" i="1"/>
  <c r="P286" i="1"/>
  <c r="O286" i="1"/>
  <c r="N286" i="1"/>
  <c r="M286" i="1"/>
  <c r="L286" i="1"/>
  <c r="P285" i="1"/>
  <c r="O285" i="1"/>
  <c r="N285" i="1"/>
  <c r="M285" i="1"/>
  <c r="L285" i="1"/>
  <c r="P284" i="1"/>
  <c r="O284" i="1"/>
  <c r="N284" i="1"/>
  <c r="M284" i="1"/>
  <c r="L284" i="1"/>
  <c r="P283" i="1"/>
  <c r="O283" i="1"/>
  <c r="N283" i="1"/>
  <c r="M283" i="1"/>
  <c r="L283" i="1"/>
  <c r="P282" i="1"/>
  <c r="O282" i="1"/>
  <c r="N282" i="1"/>
  <c r="M282" i="1"/>
  <c r="L282" i="1"/>
  <c r="P281" i="1"/>
  <c r="O281" i="1"/>
  <c r="N281" i="1"/>
  <c r="M281" i="1"/>
  <c r="L281" i="1"/>
  <c r="P280" i="1"/>
  <c r="O280" i="1"/>
  <c r="N280" i="1"/>
  <c r="M280" i="1"/>
  <c r="L280" i="1"/>
  <c r="P279" i="1"/>
  <c r="O279" i="1"/>
  <c r="N279" i="1"/>
  <c r="M279" i="1"/>
  <c r="L279" i="1"/>
  <c r="P278" i="1"/>
  <c r="O278" i="1"/>
  <c r="N278" i="1"/>
  <c r="M278" i="1"/>
  <c r="L278" i="1"/>
  <c r="P277" i="1"/>
  <c r="O277" i="1"/>
  <c r="N277" i="1"/>
  <c r="M277" i="1"/>
  <c r="L277" i="1"/>
  <c r="P276" i="1"/>
  <c r="O276" i="1"/>
  <c r="N276" i="1"/>
  <c r="M276" i="1"/>
  <c r="L276" i="1"/>
  <c r="P275" i="1"/>
  <c r="O275" i="1"/>
  <c r="N275" i="1"/>
  <c r="M275" i="1"/>
  <c r="L275" i="1"/>
  <c r="P274" i="1"/>
  <c r="O274" i="1"/>
  <c r="N274" i="1"/>
  <c r="M274" i="1"/>
  <c r="L274" i="1"/>
  <c r="P273" i="1"/>
  <c r="O273" i="1"/>
  <c r="N273" i="1"/>
  <c r="M273" i="1"/>
  <c r="L273" i="1"/>
  <c r="P272" i="1"/>
  <c r="O272" i="1"/>
  <c r="N272" i="1"/>
  <c r="M272" i="1"/>
  <c r="L272" i="1"/>
  <c r="P271" i="1"/>
  <c r="O271" i="1"/>
  <c r="N271" i="1"/>
  <c r="M271" i="1"/>
  <c r="L271" i="1"/>
  <c r="P270" i="1"/>
  <c r="O270" i="1"/>
  <c r="N270" i="1"/>
  <c r="M270" i="1"/>
  <c r="L270" i="1"/>
  <c r="P269" i="1"/>
  <c r="O269" i="1"/>
  <c r="N269" i="1"/>
  <c r="M269" i="1"/>
  <c r="L269" i="1"/>
  <c r="P268" i="1"/>
  <c r="O268" i="1"/>
  <c r="N268" i="1"/>
  <c r="M268" i="1"/>
  <c r="L268" i="1"/>
  <c r="P267" i="1"/>
  <c r="O267" i="1"/>
  <c r="N267" i="1"/>
  <c r="M267" i="1"/>
  <c r="L267" i="1"/>
  <c r="P266" i="1"/>
  <c r="O266" i="1"/>
  <c r="N266" i="1"/>
  <c r="M266" i="1"/>
  <c r="L266" i="1"/>
  <c r="P265" i="1"/>
  <c r="O265" i="1"/>
  <c r="N265" i="1"/>
  <c r="M265" i="1"/>
  <c r="L265" i="1"/>
  <c r="P264" i="1"/>
  <c r="O264" i="1"/>
  <c r="N264" i="1"/>
  <c r="M264" i="1"/>
  <c r="L264" i="1"/>
  <c r="P263" i="1"/>
  <c r="O263" i="1"/>
  <c r="N263" i="1"/>
  <c r="M263" i="1"/>
  <c r="L263" i="1"/>
  <c r="P262" i="1"/>
  <c r="O262" i="1"/>
  <c r="N262" i="1"/>
  <c r="M262" i="1"/>
  <c r="L262" i="1"/>
  <c r="P261" i="1"/>
  <c r="O261" i="1"/>
  <c r="N261" i="1"/>
  <c r="M261" i="1"/>
  <c r="L261" i="1"/>
  <c r="P260" i="1"/>
  <c r="O260" i="1"/>
  <c r="N260" i="1"/>
  <c r="M260" i="1"/>
  <c r="L260" i="1"/>
  <c r="P259" i="1"/>
  <c r="O259" i="1"/>
  <c r="N259" i="1"/>
  <c r="M259" i="1"/>
  <c r="L259" i="1"/>
  <c r="P258" i="1"/>
  <c r="O258" i="1"/>
  <c r="N258" i="1"/>
  <c r="M258" i="1"/>
  <c r="L258" i="1"/>
  <c r="P257" i="1"/>
  <c r="O257" i="1"/>
  <c r="N257" i="1"/>
  <c r="M257" i="1"/>
  <c r="L257" i="1"/>
  <c r="P256" i="1"/>
  <c r="O256" i="1"/>
  <c r="N256" i="1"/>
  <c r="M256" i="1"/>
  <c r="L256" i="1"/>
  <c r="P255" i="1"/>
  <c r="O255" i="1"/>
  <c r="N255" i="1"/>
  <c r="M255" i="1"/>
  <c r="L255" i="1"/>
  <c r="P254" i="1"/>
  <c r="O254" i="1"/>
  <c r="N254" i="1"/>
  <c r="M254" i="1"/>
  <c r="L254" i="1"/>
  <c r="P253" i="1"/>
  <c r="O253" i="1"/>
  <c r="N253" i="1"/>
  <c r="M253" i="1"/>
  <c r="L253" i="1"/>
  <c r="P252" i="1"/>
  <c r="O252" i="1"/>
  <c r="N252" i="1"/>
  <c r="M252" i="1"/>
  <c r="L252" i="1"/>
  <c r="P251" i="1"/>
  <c r="O251" i="1"/>
  <c r="N251" i="1"/>
  <c r="M251" i="1"/>
  <c r="L251" i="1"/>
  <c r="P250" i="1"/>
  <c r="O250" i="1"/>
  <c r="N250" i="1"/>
  <c r="M250" i="1"/>
  <c r="L250" i="1"/>
  <c r="P249" i="1"/>
  <c r="O249" i="1"/>
  <c r="N249" i="1"/>
  <c r="M249" i="1"/>
  <c r="L249" i="1"/>
  <c r="P248" i="1"/>
  <c r="O248" i="1"/>
  <c r="N248" i="1"/>
  <c r="M248" i="1"/>
  <c r="L248" i="1"/>
  <c r="P247" i="1"/>
  <c r="O247" i="1"/>
  <c r="N247" i="1"/>
  <c r="M247" i="1"/>
  <c r="L247" i="1"/>
  <c r="P246" i="1"/>
  <c r="O246" i="1"/>
  <c r="N246" i="1"/>
  <c r="M246" i="1"/>
  <c r="L246" i="1"/>
  <c r="P245" i="1"/>
  <c r="O245" i="1"/>
  <c r="N245" i="1"/>
  <c r="M245" i="1"/>
  <c r="L245" i="1"/>
  <c r="P244" i="1"/>
  <c r="O244" i="1"/>
  <c r="N244" i="1"/>
  <c r="M244" i="1"/>
  <c r="L244" i="1"/>
  <c r="P243" i="1"/>
  <c r="O243" i="1"/>
  <c r="N243" i="1"/>
  <c r="M243" i="1"/>
  <c r="L243" i="1"/>
  <c r="P242" i="1"/>
  <c r="O242" i="1"/>
  <c r="N242" i="1"/>
  <c r="M242" i="1"/>
  <c r="L242" i="1"/>
  <c r="P241" i="1"/>
  <c r="O241" i="1"/>
  <c r="N241" i="1"/>
  <c r="M241" i="1"/>
  <c r="L241" i="1"/>
  <c r="P240" i="1"/>
  <c r="O240" i="1"/>
  <c r="N240" i="1"/>
  <c r="M240" i="1"/>
  <c r="L240" i="1"/>
  <c r="P239" i="1"/>
  <c r="O239" i="1"/>
  <c r="N239" i="1"/>
  <c r="M239" i="1"/>
  <c r="L239" i="1"/>
  <c r="P238" i="1"/>
  <c r="O238" i="1"/>
  <c r="N238" i="1"/>
  <c r="M238" i="1"/>
  <c r="L238" i="1"/>
  <c r="P237" i="1"/>
  <c r="O237" i="1"/>
  <c r="N237" i="1"/>
  <c r="M237" i="1"/>
  <c r="L237" i="1"/>
  <c r="P236" i="1"/>
  <c r="O236" i="1"/>
  <c r="N236" i="1"/>
  <c r="M236" i="1"/>
  <c r="L236" i="1"/>
  <c r="P235" i="1"/>
  <c r="O235" i="1"/>
  <c r="N235" i="1"/>
  <c r="M235" i="1"/>
  <c r="L235" i="1"/>
  <c r="P234" i="1"/>
  <c r="O234" i="1"/>
  <c r="N234" i="1"/>
  <c r="M234" i="1"/>
  <c r="L234" i="1"/>
  <c r="P233" i="1"/>
  <c r="O233" i="1"/>
  <c r="N233" i="1"/>
  <c r="M233" i="1"/>
  <c r="L233" i="1"/>
  <c r="P232" i="1"/>
  <c r="O232" i="1"/>
  <c r="N232" i="1"/>
  <c r="M232" i="1"/>
  <c r="L232" i="1"/>
  <c r="P231" i="1"/>
  <c r="O231" i="1"/>
  <c r="N231" i="1"/>
  <c r="M231" i="1"/>
  <c r="L231" i="1"/>
  <c r="P230" i="1"/>
  <c r="O230" i="1"/>
  <c r="N230" i="1"/>
  <c r="M230" i="1"/>
  <c r="L230" i="1"/>
  <c r="P229" i="1"/>
  <c r="O229" i="1"/>
  <c r="N229" i="1"/>
  <c r="M229" i="1"/>
  <c r="L229" i="1"/>
  <c r="P228" i="1"/>
  <c r="O228" i="1"/>
  <c r="N228" i="1"/>
  <c r="M228" i="1"/>
  <c r="L228" i="1"/>
  <c r="P227" i="1"/>
  <c r="O227" i="1"/>
  <c r="N227" i="1"/>
  <c r="M227" i="1"/>
  <c r="L227" i="1"/>
  <c r="P226" i="1"/>
  <c r="O226" i="1"/>
  <c r="N226" i="1"/>
  <c r="M226" i="1"/>
  <c r="L226" i="1"/>
  <c r="P225" i="1"/>
  <c r="O225" i="1"/>
  <c r="N225" i="1"/>
  <c r="M225" i="1"/>
  <c r="L225" i="1"/>
  <c r="P224" i="1"/>
  <c r="O224" i="1"/>
  <c r="N224" i="1"/>
  <c r="M224" i="1"/>
  <c r="L224" i="1"/>
  <c r="P223" i="1"/>
  <c r="O223" i="1"/>
  <c r="N223" i="1"/>
  <c r="M223" i="1"/>
  <c r="L223" i="1"/>
  <c r="P222" i="1"/>
  <c r="O222" i="1"/>
  <c r="N222" i="1"/>
  <c r="M222" i="1"/>
  <c r="L222" i="1"/>
  <c r="P221" i="1"/>
  <c r="O221" i="1"/>
  <c r="N221" i="1"/>
  <c r="M221" i="1"/>
  <c r="L221" i="1"/>
  <c r="P220" i="1"/>
  <c r="O220" i="1"/>
  <c r="N220" i="1"/>
  <c r="M220" i="1"/>
  <c r="L220" i="1"/>
  <c r="P219" i="1"/>
  <c r="O219" i="1"/>
  <c r="N219" i="1"/>
  <c r="M219" i="1"/>
  <c r="L219" i="1"/>
  <c r="P218" i="1"/>
  <c r="O218" i="1"/>
  <c r="N218" i="1"/>
  <c r="M218" i="1"/>
  <c r="L218" i="1"/>
  <c r="P217" i="1"/>
  <c r="O217" i="1"/>
  <c r="N217" i="1"/>
  <c r="M217" i="1"/>
  <c r="L217" i="1"/>
  <c r="P216" i="1"/>
  <c r="O216" i="1"/>
  <c r="N216" i="1"/>
  <c r="M216" i="1"/>
  <c r="L216" i="1"/>
  <c r="P215" i="1"/>
  <c r="O215" i="1"/>
  <c r="N215" i="1"/>
  <c r="M215" i="1"/>
  <c r="L215" i="1"/>
  <c r="P214" i="1"/>
  <c r="O214" i="1"/>
  <c r="N214" i="1"/>
  <c r="M214" i="1"/>
  <c r="L214" i="1"/>
  <c r="P213" i="1"/>
  <c r="O213" i="1"/>
  <c r="N213" i="1"/>
  <c r="M213" i="1"/>
  <c r="L213" i="1"/>
  <c r="P212" i="1"/>
  <c r="O212" i="1"/>
  <c r="N212" i="1"/>
  <c r="M212" i="1"/>
  <c r="L212" i="1"/>
  <c r="P211" i="1"/>
  <c r="O211" i="1"/>
  <c r="N211" i="1"/>
  <c r="M211" i="1"/>
  <c r="L211" i="1"/>
  <c r="P210" i="1"/>
  <c r="O210" i="1"/>
  <c r="N210" i="1"/>
  <c r="M210" i="1"/>
  <c r="L210" i="1"/>
  <c r="P209" i="1"/>
  <c r="O209" i="1"/>
  <c r="N209" i="1"/>
  <c r="M209" i="1"/>
  <c r="L209" i="1"/>
  <c r="P208" i="1"/>
  <c r="O208" i="1"/>
  <c r="N208" i="1"/>
  <c r="M208" i="1"/>
  <c r="L208" i="1"/>
  <c r="P207" i="1"/>
  <c r="O207" i="1"/>
  <c r="N207" i="1"/>
  <c r="M207" i="1"/>
  <c r="L207" i="1"/>
  <c r="P206" i="1"/>
  <c r="O206" i="1"/>
  <c r="N206" i="1"/>
  <c r="M206" i="1"/>
  <c r="L206" i="1"/>
  <c r="P205" i="1"/>
  <c r="O205" i="1"/>
  <c r="N205" i="1"/>
  <c r="M205" i="1"/>
  <c r="L205" i="1"/>
  <c r="P204" i="1"/>
  <c r="O204" i="1"/>
  <c r="N204" i="1"/>
  <c r="M204" i="1"/>
  <c r="L204" i="1"/>
  <c r="P203" i="1"/>
  <c r="O203" i="1"/>
  <c r="N203" i="1"/>
  <c r="M203" i="1"/>
  <c r="L203" i="1"/>
  <c r="P202" i="1"/>
  <c r="O202" i="1"/>
  <c r="N202" i="1"/>
  <c r="M202" i="1"/>
  <c r="L202" i="1"/>
  <c r="P201" i="1"/>
  <c r="O201" i="1"/>
  <c r="N201" i="1"/>
  <c r="M201" i="1"/>
  <c r="L201" i="1"/>
  <c r="P200" i="1"/>
  <c r="O200" i="1"/>
  <c r="N200" i="1"/>
  <c r="M200" i="1"/>
  <c r="L200" i="1"/>
  <c r="P199" i="1"/>
  <c r="O199" i="1"/>
  <c r="N199" i="1"/>
  <c r="M199" i="1"/>
  <c r="L199" i="1"/>
  <c r="P198" i="1"/>
  <c r="O198" i="1"/>
  <c r="N198" i="1"/>
  <c r="M198" i="1"/>
  <c r="L198" i="1"/>
  <c r="P197" i="1"/>
  <c r="O197" i="1"/>
  <c r="N197" i="1"/>
  <c r="M197" i="1"/>
  <c r="L197" i="1"/>
  <c r="P196" i="1"/>
  <c r="O196" i="1"/>
  <c r="N196" i="1"/>
  <c r="M196" i="1"/>
  <c r="L196" i="1"/>
  <c r="P195" i="1"/>
  <c r="O195" i="1"/>
  <c r="N195" i="1"/>
  <c r="M195" i="1"/>
  <c r="L195" i="1"/>
  <c r="P194" i="1"/>
  <c r="O194" i="1"/>
  <c r="N194" i="1"/>
  <c r="M194" i="1"/>
  <c r="L194" i="1"/>
  <c r="P193" i="1"/>
  <c r="O193" i="1"/>
  <c r="N193" i="1"/>
  <c r="M193" i="1"/>
  <c r="L193" i="1"/>
  <c r="P190" i="1"/>
  <c r="O190" i="1"/>
  <c r="N190" i="1"/>
  <c r="M190" i="1"/>
  <c r="L190" i="1"/>
  <c r="P189" i="1"/>
  <c r="O189" i="1"/>
  <c r="N189" i="1"/>
  <c r="M189" i="1"/>
  <c r="L189" i="1"/>
  <c r="P188" i="1"/>
  <c r="O188" i="1"/>
  <c r="N188" i="1"/>
  <c r="M188" i="1"/>
  <c r="L188" i="1"/>
  <c r="P187" i="1"/>
  <c r="O187" i="1"/>
  <c r="N187" i="1"/>
  <c r="M187" i="1"/>
  <c r="L187" i="1"/>
  <c r="P186" i="1"/>
  <c r="O186" i="1"/>
  <c r="N186" i="1"/>
  <c r="M186" i="1"/>
  <c r="L186" i="1"/>
  <c r="P185" i="1"/>
  <c r="O185" i="1"/>
  <c r="N185" i="1"/>
  <c r="M185" i="1"/>
  <c r="L185" i="1"/>
  <c r="P184" i="1"/>
  <c r="O184" i="1"/>
  <c r="N184" i="1"/>
  <c r="M184" i="1"/>
  <c r="L184" i="1"/>
  <c r="P183" i="1"/>
  <c r="O183" i="1"/>
  <c r="N183" i="1"/>
  <c r="M183" i="1"/>
  <c r="L183" i="1"/>
  <c r="P182" i="1"/>
  <c r="O182" i="1"/>
  <c r="N182" i="1"/>
  <c r="M182" i="1"/>
  <c r="L182" i="1"/>
  <c r="P181" i="1"/>
  <c r="O181" i="1"/>
  <c r="N181" i="1"/>
  <c r="M181" i="1"/>
  <c r="L181" i="1"/>
  <c r="P180" i="1"/>
  <c r="O180" i="1"/>
  <c r="N180" i="1"/>
  <c r="M180" i="1"/>
  <c r="L180" i="1"/>
  <c r="P179" i="1"/>
  <c r="O179" i="1"/>
  <c r="N179" i="1"/>
  <c r="M179" i="1"/>
  <c r="L179" i="1"/>
  <c r="P178" i="1"/>
  <c r="O178" i="1"/>
  <c r="N178" i="1"/>
  <c r="M178" i="1"/>
  <c r="L178" i="1"/>
  <c r="P177" i="1"/>
  <c r="O177" i="1"/>
  <c r="N177" i="1"/>
  <c r="M177" i="1"/>
  <c r="L177" i="1"/>
  <c r="P176" i="1"/>
  <c r="O176" i="1"/>
  <c r="N176" i="1"/>
  <c r="M176" i="1"/>
  <c r="L176" i="1"/>
  <c r="P175" i="1"/>
  <c r="O175" i="1"/>
  <c r="N175" i="1"/>
  <c r="M175" i="1"/>
  <c r="L175" i="1"/>
  <c r="P174" i="1"/>
  <c r="O174" i="1"/>
  <c r="N174" i="1"/>
  <c r="M174" i="1"/>
  <c r="L174" i="1"/>
  <c r="O171" i="1"/>
  <c r="N171" i="1"/>
  <c r="O170" i="1"/>
  <c r="N170" i="1"/>
  <c r="P169" i="1"/>
  <c r="O169" i="1"/>
  <c r="N169" i="1"/>
  <c r="P168" i="1"/>
  <c r="O168" i="1"/>
  <c r="N168" i="1"/>
  <c r="P167" i="1"/>
  <c r="O167" i="1"/>
  <c r="N167" i="1"/>
  <c r="P166" i="1"/>
  <c r="O166" i="1"/>
  <c r="N166" i="1"/>
  <c r="P165" i="1"/>
  <c r="O165" i="1"/>
  <c r="N165" i="1"/>
  <c r="P163" i="1"/>
  <c r="O163" i="1"/>
  <c r="N163" i="1"/>
  <c r="M163" i="1"/>
  <c r="L163" i="1"/>
  <c r="P162" i="1"/>
  <c r="O162" i="1"/>
  <c r="N162" i="1"/>
  <c r="M162" i="1"/>
  <c r="L162" i="1"/>
  <c r="P161" i="1"/>
  <c r="O161" i="1"/>
  <c r="N161" i="1"/>
  <c r="M161" i="1"/>
  <c r="L161" i="1"/>
  <c r="P160" i="1"/>
  <c r="O160" i="1"/>
  <c r="N160" i="1"/>
  <c r="M160" i="1"/>
  <c r="L160" i="1"/>
  <c r="P159" i="1"/>
  <c r="O159" i="1"/>
  <c r="N159" i="1"/>
  <c r="M159" i="1"/>
  <c r="L159" i="1"/>
  <c r="P158" i="1"/>
  <c r="O158" i="1"/>
  <c r="N158" i="1"/>
  <c r="M158" i="1"/>
  <c r="L158" i="1"/>
  <c r="P157" i="1"/>
  <c r="O157" i="1"/>
  <c r="N157" i="1"/>
  <c r="M157" i="1"/>
  <c r="L157" i="1"/>
  <c r="P156" i="1"/>
  <c r="O156" i="1"/>
  <c r="N156" i="1"/>
  <c r="M156" i="1"/>
  <c r="L156" i="1"/>
  <c r="P155" i="1"/>
  <c r="O155" i="1"/>
  <c r="N155" i="1"/>
  <c r="M155" i="1"/>
  <c r="L155" i="1"/>
  <c r="P154" i="1"/>
  <c r="O154" i="1"/>
  <c r="N154" i="1"/>
  <c r="M154" i="1"/>
  <c r="L154" i="1"/>
  <c r="P153" i="1"/>
  <c r="O153" i="1"/>
  <c r="N153" i="1"/>
  <c r="M153" i="1"/>
  <c r="L153" i="1"/>
  <c r="P152" i="1"/>
  <c r="O152" i="1"/>
  <c r="N152" i="1"/>
  <c r="M152" i="1"/>
  <c r="L152" i="1"/>
  <c r="P151" i="1"/>
  <c r="O151" i="1"/>
  <c r="N151" i="1"/>
  <c r="M151" i="1"/>
  <c r="L151" i="1"/>
  <c r="P150" i="1"/>
  <c r="O150" i="1"/>
  <c r="N150" i="1"/>
  <c r="M150" i="1"/>
  <c r="L150" i="1"/>
  <c r="P149" i="1"/>
  <c r="O149" i="1"/>
  <c r="N149" i="1"/>
  <c r="M149" i="1"/>
  <c r="L149" i="1"/>
  <c r="P148" i="1"/>
  <c r="O148" i="1"/>
  <c r="N148" i="1"/>
  <c r="M148" i="1"/>
  <c r="L148" i="1"/>
  <c r="P147" i="1"/>
  <c r="O147" i="1"/>
  <c r="N147" i="1"/>
  <c r="M147" i="1"/>
  <c r="L147" i="1"/>
  <c r="P146" i="1"/>
  <c r="O146" i="1"/>
  <c r="N146" i="1"/>
  <c r="M146" i="1"/>
  <c r="L146" i="1"/>
  <c r="P145" i="1"/>
  <c r="O145" i="1"/>
  <c r="N145" i="1"/>
  <c r="M145" i="1"/>
  <c r="L145" i="1"/>
  <c r="P144" i="1"/>
  <c r="O144" i="1"/>
  <c r="N144" i="1"/>
  <c r="M144" i="1"/>
  <c r="L144" i="1"/>
  <c r="P143" i="1"/>
  <c r="O143" i="1"/>
  <c r="N143" i="1"/>
  <c r="M143" i="1"/>
  <c r="L143" i="1"/>
  <c r="P142" i="1"/>
  <c r="O142" i="1"/>
  <c r="N142" i="1"/>
  <c r="M142" i="1"/>
  <c r="L142" i="1"/>
  <c r="P141" i="1"/>
  <c r="O141" i="1"/>
  <c r="N141" i="1"/>
  <c r="M141" i="1"/>
  <c r="L141" i="1"/>
  <c r="P140" i="1"/>
  <c r="O140" i="1"/>
  <c r="N140" i="1"/>
  <c r="M140" i="1"/>
  <c r="L140" i="1"/>
  <c r="P139" i="1"/>
  <c r="O139" i="1"/>
  <c r="N139" i="1"/>
  <c r="M139" i="1"/>
  <c r="L139" i="1"/>
  <c r="P138" i="1"/>
  <c r="O138" i="1"/>
  <c r="N138" i="1"/>
  <c r="M138" i="1"/>
  <c r="L138" i="1"/>
  <c r="P137" i="1"/>
  <c r="O137" i="1"/>
  <c r="N137" i="1"/>
  <c r="M137" i="1"/>
  <c r="L137" i="1"/>
  <c r="P136" i="1"/>
  <c r="O136" i="1"/>
  <c r="N136" i="1"/>
  <c r="M136" i="1"/>
  <c r="L136" i="1"/>
  <c r="P135" i="1"/>
  <c r="O135" i="1"/>
  <c r="N135" i="1"/>
  <c r="M135" i="1"/>
  <c r="L135" i="1"/>
  <c r="P134" i="1"/>
  <c r="O134" i="1"/>
  <c r="N134" i="1"/>
  <c r="M134" i="1"/>
  <c r="L134" i="1"/>
  <c r="P133" i="1"/>
  <c r="O133" i="1"/>
  <c r="N133" i="1"/>
  <c r="M133" i="1"/>
  <c r="L133" i="1"/>
  <c r="N128" i="1"/>
  <c r="M128" i="1"/>
  <c r="L128" i="1"/>
  <c r="P126" i="1"/>
  <c r="O126" i="1"/>
  <c r="N126" i="1"/>
  <c r="M126" i="1"/>
  <c r="L126" i="1"/>
  <c r="P125" i="1"/>
  <c r="O125" i="1"/>
  <c r="N125" i="1"/>
  <c r="M125" i="1"/>
  <c r="L125" i="1"/>
  <c r="P124" i="1"/>
  <c r="O124" i="1"/>
  <c r="N124" i="1"/>
  <c r="M124" i="1"/>
  <c r="L124" i="1"/>
  <c r="P123" i="1"/>
  <c r="O123" i="1"/>
  <c r="N123" i="1"/>
  <c r="M123" i="1"/>
  <c r="L123" i="1"/>
  <c r="P122" i="1"/>
  <c r="O122" i="1"/>
  <c r="N122" i="1"/>
  <c r="M122" i="1"/>
  <c r="L122" i="1"/>
  <c r="P121" i="1"/>
  <c r="O121" i="1"/>
  <c r="N121" i="1"/>
  <c r="M121" i="1"/>
  <c r="L121" i="1"/>
  <c r="P120" i="1"/>
  <c r="O120" i="1"/>
  <c r="N120" i="1"/>
  <c r="M120" i="1"/>
  <c r="L120" i="1"/>
  <c r="P119" i="1"/>
  <c r="O119" i="1"/>
  <c r="N119" i="1"/>
  <c r="M119" i="1"/>
  <c r="L119" i="1"/>
  <c r="P118" i="1"/>
  <c r="O118" i="1"/>
  <c r="N118" i="1"/>
  <c r="M118" i="1"/>
  <c r="L118" i="1"/>
  <c r="P117" i="1"/>
  <c r="O117" i="1"/>
  <c r="N117" i="1"/>
  <c r="M117" i="1"/>
  <c r="L117" i="1"/>
  <c r="P116" i="1"/>
  <c r="O116" i="1"/>
  <c r="N116" i="1"/>
  <c r="M116" i="1"/>
  <c r="L116" i="1"/>
  <c r="P115" i="1"/>
  <c r="O115" i="1"/>
  <c r="N115" i="1"/>
  <c r="M115" i="1"/>
  <c r="L115" i="1"/>
  <c r="P114" i="1"/>
  <c r="O114" i="1"/>
  <c r="N114" i="1"/>
  <c r="M114" i="1"/>
  <c r="L114" i="1"/>
  <c r="P113" i="1"/>
  <c r="O113" i="1"/>
  <c r="N113" i="1"/>
  <c r="M113" i="1"/>
  <c r="L113" i="1"/>
  <c r="P112" i="1"/>
  <c r="O112" i="1"/>
  <c r="N112" i="1"/>
  <c r="M112" i="1"/>
  <c r="L112" i="1"/>
  <c r="P111" i="1"/>
  <c r="O111" i="1"/>
  <c r="N111" i="1"/>
  <c r="M111" i="1"/>
  <c r="L111" i="1"/>
  <c r="P110" i="1"/>
  <c r="O110" i="1"/>
  <c r="N110" i="1"/>
  <c r="M110" i="1"/>
  <c r="L110" i="1"/>
  <c r="P109" i="1"/>
  <c r="O109" i="1"/>
  <c r="N109" i="1"/>
  <c r="M109" i="1"/>
  <c r="L109" i="1"/>
  <c r="P108" i="1"/>
  <c r="O108" i="1"/>
  <c r="N108" i="1"/>
  <c r="M108" i="1"/>
  <c r="L108" i="1"/>
  <c r="P107" i="1"/>
  <c r="O107" i="1"/>
  <c r="N107" i="1"/>
  <c r="M107" i="1"/>
  <c r="L107" i="1"/>
  <c r="P106" i="1"/>
  <c r="O106" i="1"/>
  <c r="N106" i="1"/>
  <c r="M106" i="1"/>
  <c r="L106" i="1"/>
  <c r="P105" i="1"/>
  <c r="O105" i="1"/>
  <c r="N105" i="1"/>
  <c r="M105" i="1"/>
  <c r="L105" i="1"/>
  <c r="P104" i="1"/>
  <c r="O104" i="1"/>
  <c r="N104" i="1"/>
  <c r="M104" i="1"/>
  <c r="L104" i="1"/>
  <c r="P103" i="1"/>
  <c r="O103" i="1"/>
  <c r="N103" i="1"/>
  <c r="M103" i="1"/>
  <c r="L103" i="1"/>
  <c r="P102" i="1"/>
  <c r="O102" i="1"/>
  <c r="N102" i="1"/>
  <c r="M102" i="1"/>
  <c r="L102" i="1"/>
  <c r="P101" i="1"/>
  <c r="O101" i="1"/>
  <c r="N101" i="1"/>
  <c r="M101" i="1"/>
  <c r="L101" i="1"/>
  <c r="P100" i="1"/>
  <c r="O100" i="1"/>
  <c r="N100" i="1"/>
  <c r="M100" i="1"/>
  <c r="L100" i="1"/>
  <c r="P99" i="1"/>
  <c r="O99" i="1"/>
  <c r="N99" i="1"/>
  <c r="M99" i="1"/>
  <c r="L99" i="1"/>
  <c r="P98" i="1"/>
  <c r="O98" i="1"/>
  <c r="N98" i="1"/>
  <c r="M98" i="1"/>
  <c r="L98" i="1"/>
  <c r="P97" i="1"/>
  <c r="O97" i="1"/>
  <c r="N97" i="1"/>
  <c r="M97" i="1"/>
  <c r="L97" i="1"/>
  <c r="P96" i="1"/>
  <c r="O96" i="1"/>
  <c r="N96" i="1"/>
  <c r="M96" i="1"/>
  <c r="L96" i="1"/>
  <c r="P95" i="1"/>
  <c r="O95" i="1"/>
  <c r="N95" i="1"/>
  <c r="M95" i="1"/>
  <c r="L95" i="1"/>
  <c r="P94" i="1"/>
  <c r="O94" i="1"/>
  <c r="N94" i="1"/>
  <c r="M94" i="1"/>
  <c r="L94" i="1"/>
  <c r="P93" i="1"/>
  <c r="O93" i="1"/>
  <c r="N93" i="1"/>
  <c r="M93" i="1"/>
  <c r="L93" i="1"/>
  <c r="P92" i="1"/>
  <c r="O92" i="1"/>
  <c r="N92" i="1"/>
  <c r="M92" i="1"/>
  <c r="L92" i="1"/>
  <c r="P91" i="1"/>
  <c r="O91" i="1"/>
  <c r="N91" i="1"/>
  <c r="M91" i="1"/>
  <c r="L91" i="1"/>
  <c r="P90" i="1"/>
  <c r="O90" i="1"/>
  <c r="N90" i="1"/>
  <c r="M90" i="1"/>
  <c r="L90" i="1"/>
  <c r="P89" i="1"/>
  <c r="O89" i="1"/>
  <c r="N89" i="1"/>
  <c r="M89" i="1"/>
  <c r="L89" i="1"/>
  <c r="P88" i="1"/>
  <c r="O88" i="1"/>
  <c r="N88" i="1"/>
  <c r="M88" i="1"/>
  <c r="L88" i="1"/>
  <c r="P87" i="1"/>
  <c r="O87" i="1"/>
  <c r="N87" i="1"/>
  <c r="M87" i="1"/>
  <c r="L87" i="1"/>
  <c r="P86" i="1"/>
  <c r="O86" i="1"/>
  <c r="N86" i="1"/>
  <c r="M86" i="1"/>
  <c r="L86" i="1"/>
  <c r="P85" i="1"/>
  <c r="O85" i="1"/>
  <c r="N85" i="1"/>
  <c r="M85" i="1"/>
  <c r="L85" i="1"/>
  <c r="P84" i="1"/>
  <c r="O84" i="1"/>
  <c r="N84" i="1"/>
  <c r="M84" i="1"/>
  <c r="L84" i="1"/>
  <c r="P83" i="1"/>
  <c r="O83" i="1"/>
  <c r="N83" i="1"/>
  <c r="M83" i="1"/>
  <c r="L83" i="1"/>
  <c r="P82" i="1"/>
  <c r="O82" i="1"/>
  <c r="N82" i="1"/>
  <c r="M82" i="1"/>
  <c r="L82" i="1"/>
  <c r="P81" i="1"/>
  <c r="O81" i="1"/>
  <c r="N81" i="1"/>
  <c r="M81" i="1"/>
  <c r="L81" i="1"/>
  <c r="P80" i="1"/>
  <c r="O80" i="1"/>
  <c r="N80" i="1"/>
  <c r="M80" i="1"/>
  <c r="L80" i="1"/>
  <c r="P79" i="1"/>
  <c r="O79" i="1"/>
  <c r="N79" i="1"/>
  <c r="M79" i="1"/>
  <c r="L79" i="1"/>
  <c r="P78" i="1"/>
  <c r="O78" i="1"/>
  <c r="N78" i="1"/>
  <c r="M78" i="1"/>
  <c r="L78" i="1"/>
  <c r="P77" i="1"/>
  <c r="O77" i="1"/>
  <c r="N77" i="1"/>
  <c r="M77" i="1"/>
  <c r="L77" i="1"/>
  <c r="P76" i="1"/>
  <c r="O76" i="1"/>
  <c r="N76" i="1"/>
  <c r="M76" i="1"/>
  <c r="L76" i="1"/>
  <c r="P75" i="1"/>
  <c r="O75" i="1"/>
  <c r="N75" i="1"/>
  <c r="M75" i="1"/>
  <c r="L75" i="1"/>
  <c r="P74" i="1"/>
  <c r="O74" i="1"/>
  <c r="N74" i="1"/>
  <c r="M74" i="1"/>
  <c r="L74" i="1"/>
  <c r="P73" i="1"/>
  <c r="O73" i="1"/>
  <c r="N73" i="1"/>
  <c r="M73" i="1"/>
  <c r="L73" i="1"/>
  <c r="P72" i="1"/>
  <c r="O72" i="1"/>
  <c r="N72" i="1"/>
  <c r="M72" i="1"/>
  <c r="L72" i="1"/>
  <c r="P71" i="1"/>
  <c r="O71" i="1"/>
  <c r="N71" i="1"/>
  <c r="M71" i="1"/>
  <c r="L71" i="1"/>
  <c r="P70" i="1"/>
  <c r="O70" i="1"/>
  <c r="N70" i="1"/>
  <c r="M70" i="1"/>
  <c r="L70" i="1"/>
  <c r="P69" i="1"/>
  <c r="O69" i="1"/>
  <c r="N69" i="1"/>
  <c r="M69" i="1"/>
  <c r="L69" i="1"/>
  <c r="P68" i="1"/>
  <c r="O68" i="1"/>
  <c r="N68" i="1"/>
  <c r="M68" i="1"/>
  <c r="L68" i="1"/>
  <c r="P67" i="1"/>
  <c r="O67" i="1"/>
  <c r="N67" i="1"/>
  <c r="M67" i="1"/>
  <c r="L67" i="1"/>
  <c r="P66" i="1"/>
  <c r="O66" i="1"/>
  <c r="N66" i="1"/>
  <c r="M66" i="1"/>
  <c r="L66" i="1"/>
  <c r="P65" i="1"/>
  <c r="O65" i="1"/>
  <c r="N65" i="1"/>
  <c r="M65" i="1"/>
  <c r="L65" i="1"/>
  <c r="P64" i="1"/>
  <c r="O64" i="1"/>
  <c r="N64" i="1"/>
  <c r="M64" i="1"/>
  <c r="L64" i="1"/>
  <c r="P63" i="1"/>
  <c r="O63" i="1"/>
  <c r="N63" i="1"/>
  <c r="M63" i="1"/>
  <c r="L63" i="1"/>
  <c r="P62" i="1"/>
  <c r="O62" i="1"/>
  <c r="N62" i="1"/>
  <c r="M62" i="1"/>
  <c r="L62" i="1"/>
  <c r="P61" i="1"/>
  <c r="O61" i="1"/>
  <c r="N61" i="1"/>
  <c r="M61" i="1"/>
  <c r="L61" i="1"/>
  <c r="P60" i="1"/>
  <c r="O60" i="1"/>
  <c r="N60" i="1"/>
  <c r="M60" i="1"/>
  <c r="L60" i="1"/>
  <c r="P59" i="1"/>
  <c r="O59" i="1"/>
  <c r="N59" i="1"/>
  <c r="M59" i="1"/>
  <c r="L59" i="1"/>
  <c r="P58" i="1"/>
  <c r="O58" i="1"/>
  <c r="N58" i="1"/>
  <c r="M58" i="1"/>
  <c r="L58" i="1"/>
  <c r="P57" i="1"/>
  <c r="O57" i="1"/>
  <c r="N57" i="1"/>
  <c r="M57" i="1"/>
  <c r="L57" i="1"/>
  <c r="P56" i="1"/>
  <c r="O56" i="1"/>
  <c r="N56" i="1"/>
  <c r="M56" i="1"/>
  <c r="L56" i="1"/>
  <c r="P55" i="1"/>
  <c r="O55" i="1"/>
  <c r="N55" i="1"/>
  <c r="M55" i="1"/>
  <c r="L55" i="1"/>
  <c r="P54" i="1"/>
  <c r="O54" i="1"/>
  <c r="N54" i="1"/>
  <c r="M54" i="1"/>
  <c r="L54" i="1"/>
  <c r="P53" i="1"/>
  <c r="O53" i="1"/>
  <c r="N53" i="1"/>
  <c r="M53" i="1"/>
  <c r="L53" i="1"/>
  <c r="P52" i="1"/>
  <c r="O52" i="1"/>
  <c r="N52" i="1"/>
  <c r="M52" i="1"/>
  <c r="L52" i="1"/>
  <c r="P51" i="1"/>
  <c r="O51" i="1"/>
  <c r="N51" i="1"/>
  <c r="M51" i="1"/>
  <c r="L51" i="1"/>
  <c r="P50" i="1"/>
  <c r="O50" i="1"/>
  <c r="N50" i="1"/>
  <c r="M50" i="1"/>
  <c r="L50" i="1"/>
  <c r="P49" i="1"/>
  <c r="O49" i="1"/>
  <c r="N49" i="1"/>
  <c r="M49" i="1"/>
  <c r="L49" i="1"/>
  <c r="P48" i="1"/>
  <c r="O48" i="1"/>
  <c r="N48" i="1"/>
  <c r="M48" i="1"/>
  <c r="L48" i="1"/>
  <c r="P47" i="1"/>
  <c r="O47" i="1"/>
  <c r="N47" i="1"/>
  <c r="M47" i="1"/>
  <c r="L47" i="1"/>
  <c r="P46" i="1"/>
  <c r="O46" i="1"/>
  <c r="N46" i="1"/>
  <c r="M46" i="1"/>
  <c r="L46" i="1"/>
  <c r="P45" i="1"/>
  <c r="O45" i="1"/>
  <c r="N45" i="1"/>
  <c r="M45" i="1"/>
  <c r="L45" i="1"/>
  <c r="P44" i="1"/>
  <c r="O44" i="1"/>
  <c r="N44" i="1"/>
  <c r="M44" i="1"/>
  <c r="L44" i="1"/>
  <c r="P43" i="1"/>
  <c r="O43" i="1"/>
  <c r="N43" i="1"/>
  <c r="M43" i="1"/>
  <c r="L43" i="1"/>
  <c r="P42" i="1"/>
  <c r="O42" i="1"/>
  <c r="N42" i="1"/>
  <c r="M42" i="1"/>
  <c r="L42" i="1"/>
  <c r="P41" i="1"/>
  <c r="O41" i="1"/>
  <c r="N41" i="1"/>
  <c r="M41" i="1"/>
  <c r="L41" i="1"/>
  <c r="P40" i="1"/>
  <c r="O40" i="1"/>
  <c r="N40" i="1"/>
  <c r="M40" i="1"/>
  <c r="L40" i="1"/>
  <c r="P39" i="1"/>
  <c r="O39" i="1"/>
  <c r="N39" i="1"/>
  <c r="M39" i="1"/>
  <c r="L39" i="1"/>
  <c r="P38" i="1"/>
  <c r="O38" i="1"/>
  <c r="N38" i="1"/>
  <c r="M38" i="1"/>
  <c r="L38" i="1"/>
  <c r="P37" i="1"/>
  <c r="O37" i="1"/>
  <c r="N37" i="1"/>
  <c r="M37" i="1"/>
  <c r="L37" i="1"/>
  <c r="P36" i="1"/>
  <c r="O36" i="1"/>
  <c r="N36" i="1"/>
  <c r="M36" i="1"/>
  <c r="L36" i="1"/>
  <c r="P35" i="1"/>
  <c r="O35" i="1"/>
  <c r="N35" i="1"/>
  <c r="M35" i="1"/>
  <c r="L35" i="1"/>
  <c r="P34" i="1"/>
  <c r="O34" i="1"/>
  <c r="N34" i="1"/>
  <c r="M34" i="1"/>
  <c r="L34" i="1"/>
  <c r="P33" i="1"/>
  <c r="O33" i="1"/>
  <c r="N33" i="1"/>
  <c r="M33" i="1"/>
  <c r="L33" i="1"/>
  <c r="P32" i="1"/>
  <c r="O32" i="1"/>
  <c r="N32" i="1"/>
  <c r="M32" i="1"/>
  <c r="L32" i="1"/>
  <c r="P31" i="1"/>
  <c r="O31" i="1"/>
  <c r="N31" i="1"/>
  <c r="M31" i="1"/>
  <c r="L31" i="1"/>
  <c r="P30" i="1"/>
  <c r="O30" i="1"/>
  <c r="N30" i="1"/>
  <c r="M30" i="1"/>
  <c r="L30" i="1"/>
  <c r="P29" i="1"/>
  <c r="O29" i="1"/>
  <c r="N29" i="1"/>
  <c r="M29" i="1"/>
  <c r="L29" i="1"/>
  <c r="P28" i="1"/>
  <c r="O28" i="1"/>
  <c r="N28" i="1"/>
  <c r="M28" i="1"/>
  <c r="L28" i="1"/>
  <c r="P27" i="1"/>
  <c r="O27" i="1"/>
  <c r="N27" i="1"/>
  <c r="M27" i="1"/>
  <c r="L27" i="1"/>
  <c r="P26" i="1"/>
  <c r="O26" i="1"/>
  <c r="N26" i="1"/>
  <c r="M26" i="1"/>
  <c r="L26" i="1"/>
  <c r="P25" i="1"/>
  <c r="O25" i="1"/>
  <c r="N25" i="1"/>
  <c r="M25" i="1"/>
  <c r="L25" i="1"/>
  <c r="P24" i="1"/>
  <c r="O24" i="1"/>
  <c r="N24" i="1"/>
  <c r="M24" i="1"/>
  <c r="L24" i="1"/>
  <c r="P23" i="1"/>
  <c r="O23" i="1"/>
  <c r="N23" i="1"/>
  <c r="M23" i="1"/>
  <c r="L23" i="1"/>
  <c r="P22" i="1"/>
  <c r="O22" i="1"/>
  <c r="N22" i="1"/>
  <c r="M22" i="1"/>
  <c r="L22" i="1"/>
  <c r="P21" i="1"/>
  <c r="O21" i="1"/>
  <c r="N21" i="1"/>
  <c r="M21" i="1"/>
  <c r="L21" i="1"/>
  <c r="P20" i="1"/>
  <c r="O20" i="1"/>
  <c r="N20" i="1"/>
  <c r="M20" i="1"/>
  <c r="L20" i="1"/>
  <c r="P19" i="1"/>
  <c r="O19" i="1"/>
  <c r="N19" i="1"/>
  <c r="M19" i="1"/>
  <c r="L19" i="1"/>
  <c r="P18" i="1"/>
  <c r="O18" i="1"/>
  <c r="N18" i="1"/>
  <c r="M18" i="1"/>
  <c r="L18" i="1"/>
  <c r="P17" i="1"/>
  <c r="O17" i="1"/>
  <c r="N17" i="1"/>
  <c r="M17" i="1"/>
  <c r="L17" i="1"/>
  <c r="P16" i="1"/>
  <c r="O16" i="1"/>
  <c r="N16" i="1"/>
  <c r="M16" i="1"/>
  <c r="L16" i="1"/>
  <c r="P15" i="1"/>
  <c r="O15" i="1"/>
  <c r="N15" i="1"/>
  <c r="M15" i="1"/>
  <c r="L15" i="1"/>
  <c r="P14" i="1"/>
  <c r="O14" i="1"/>
  <c r="N14" i="1"/>
  <c r="M14" i="1"/>
  <c r="L14" i="1"/>
  <c r="P13" i="1"/>
  <c r="O13" i="1"/>
  <c r="N13" i="1"/>
  <c r="M13" i="1"/>
  <c r="L13" i="1"/>
  <c r="P12" i="1"/>
  <c r="O12" i="1"/>
  <c r="N12" i="1"/>
  <c r="M12" i="1"/>
  <c r="L12" i="1"/>
  <c r="P11" i="1"/>
  <c r="O11" i="1"/>
  <c r="N11" i="1"/>
  <c r="M11" i="1"/>
  <c r="L11" i="1"/>
  <c r="P10" i="1"/>
  <c r="O10" i="1"/>
  <c r="N10" i="1"/>
  <c r="M10" i="1"/>
  <c r="L10" i="1"/>
  <c r="P9" i="1"/>
  <c r="O9" i="1"/>
  <c r="N9" i="1"/>
  <c r="M9" i="1"/>
  <c r="L9" i="1"/>
  <c r="P8" i="1"/>
  <c r="O8" i="1"/>
  <c r="N8" i="1"/>
  <c r="M8" i="1"/>
  <c r="L8" i="1"/>
  <c r="P7" i="1"/>
  <c r="O7" i="1"/>
  <c r="N7" i="1"/>
  <c r="M7" i="1"/>
  <c r="L7" i="1"/>
  <c r="P6" i="1"/>
  <c r="O6" i="1"/>
  <c r="N6" i="1"/>
  <c r="M6" i="1"/>
  <c r="L6" i="1"/>
  <c r="P5" i="1"/>
  <c r="O5" i="1"/>
  <c r="N5" i="1"/>
  <c r="M5" i="1"/>
  <c r="L5" i="1"/>
  <c r="P4" i="1"/>
  <c r="O4" i="1"/>
  <c r="N4" i="1"/>
  <c r="M4" i="1"/>
  <c r="L4" i="1"/>
  <c r="P3" i="1"/>
  <c r="O3" i="1"/>
  <c r="N3" i="1"/>
  <c r="M3" i="1"/>
  <c r="L3" i="1"/>
  <c r="P2" i="1"/>
  <c r="O2" i="1"/>
  <c r="N2" i="1"/>
  <c r="M2" i="1"/>
  <c r="L2" i="1"/>
</calcChain>
</file>

<file path=xl/sharedStrings.xml><?xml version="1.0" encoding="utf-8"?>
<sst xmlns="http://schemas.openxmlformats.org/spreadsheetml/2006/main" count="1879" uniqueCount="493">
  <si>
    <t>NB</t>
  </si>
  <si>
    <t>Location</t>
  </si>
  <si>
    <t>Latitude 
(°N)</t>
  </si>
  <si>
    <t>Longitude 
(°E)</t>
  </si>
  <si>
    <t>Ancient name</t>
  </si>
  <si>
    <t>Country</t>
  </si>
  <si>
    <t>L-island 
(m)</t>
  </si>
  <si>
    <t>D-island 
(m)</t>
  </si>
  <si>
    <t>b-isthm. 
(m)</t>
  </si>
  <si>
    <t>d-salient
(m)</t>
  </si>
  <si>
    <t>L/D</t>
  </si>
  <si>
    <t>b/D</t>
  </si>
  <si>
    <t>b/L</t>
  </si>
  <si>
    <t>d/b</t>
  </si>
  <si>
    <t>d/D</t>
  </si>
  <si>
    <t>Tb
nor</t>
  </si>
  <si>
    <t>Tb
fat</t>
  </si>
  <si>
    <t>Tb
um</t>
  </si>
  <si>
    <t>St
nor</t>
  </si>
  <si>
    <t>St
wk</t>
  </si>
  <si>
    <t>BW
det.</t>
  </si>
  <si>
    <t>Cw</t>
  </si>
  <si>
    <t>Sed</t>
  </si>
  <si>
    <t>island 
axis (°N)</t>
  </si>
  <si>
    <t>isthm 
axis (°N)</t>
  </si>
  <si>
    <t>coast
(°N)</t>
  </si>
  <si>
    <t>limited 
waves</t>
  </si>
  <si>
    <t>Notes</t>
  </si>
  <si>
    <t>Trafalgar</t>
  </si>
  <si>
    <t>Junonis prom.</t>
  </si>
  <si>
    <t>Spain S</t>
  </si>
  <si>
    <t>X</t>
  </si>
  <si>
    <t>Sd</t>
  </si>
  <si>
    <t>Tarifa</t>
  </si>
  <si>
    <t>Mellaria</t>
  </si>
  <si>
    <t>-</t>
  </si>
  <si>
    <t>lateral waves = headland?</t>
  </si>
  <si>
    <t>L: length of island parallel to coastline</t>
  </si>
  <si>
    <t>Gibraltar</t>
  </si>
  <si>
    <t>D: distance of island to initial straight coastline</t>
  </si>
  <si>
    <t>Porto Banus</t>
  </si>
  <si>
    <t>XX</t>
  </si>
  <si>
    <t>b: smallest width of isthmus, or width of salient at inflexion point</t>
  </si>
  <si>
    <t>Malaga</t>
  </si>
  <si>
    <t>Malaca</t>
  </si>
  <si>
    <t>d: distance of salient tip to initial straight coastline</t>
  </si>
  <si>
    <t>Mazaron</t>
  </si>
  <si>
    <t xml:space="preserve">Ficariensis Locus </t>
  </si>
  <si>
    <t>Spain E</t>
  </si>
  <si>
    <t>Mar Menor</t>
  </si>
  <si>
    <t>Tb: full tombolo (b &gt; 0): normal, or fat, or ombilical, has no inflexion point</t>
  </si>
  <si>
    <t>Alicante</t>
  </si>
  <si>
    <t>Lucentum</t>
  </si>
  <si>
    <t>St: salient: normal, with some mvt of the tip depending on wave direction,</t>
  </si>
  <si>
    <t>La Olla</t>
  </si>
  <si>
    <t>islet + nearshore reefs</t>
  </si>
  <si>
    <t>or nearly invisible salient, weak response, no mvt of the tip</t>
  </si>
  <si>
    <t>Ifach</t>
  </si>
  <si>
    <t>Hemeroscopion?</t>
  </si>
  <si>
    <t>BW: man-made detached breakwater (X for single, XX for group)</t>
  </si>
  <si>
    <t>Formentera</t>
  </si>
  <si>
    <t>Baleares</t>
  </si>
  <si>
    <t>limit case tombolo/salient</t>
  </si>
  <si>
    <t>Cw: causeway</t>
  </si>
  <si>
    <t>Na Moltona islet</t>
  </si>
  <si>
    <t>Sed: Sand or Pebbles</t>
  </si>
  <si>
    <t>Xilxes S</t>
  </si>
  <si>
    <t>Xilxes N</t>
  </si>
  <si>
    <t>Burriana</t>
  </si>
  <si>
    <t xml:space="preserve">Port of Sebelaci </t>
  </si>
  <si>
    <t>NB: 79/123= 64% of tombolos are ancient settlements</t>
  </si>
  <si>
    <t>Castellon</t>
  </si>
  <si>
    <t>Peniscola</t>
  </si>
  <si>
    <t>Tyreche</t>
  </si>
  <si>
    <t>Cambrils S</t>
  </si>
  <si>
    <t>Cambrils N</t>
  </si>
  <si>
    <t>Salou</t>
  </si>
  <si>
    <t>Salauris</t>
  </si>
  <si>
    <t>Altafulla</t>
  </si>
  <si>
    <t>Vendrell</t>
  </si>
  <si>
    <t>Palfuriana</t>
  </si>
  <si>
    <t>Villanova</t>
  </si>
  <si>
    <t>Blanes</t>
  </si>
  <si>
    <t>Blanda</t>
  </si>
  <si>
    <t>Empuries</t>
  </si>
  <si>
    <t>Emporia</t>
  </si>
  <si>
    <t>Barcarès</t>
  </si>
  <si>
    <t>France S</t>
  </si>
  <si>
    <t>Valras W</t>
  </si>
  <si>
    <t>Valras E</t>
  </si>
  <si>
    <t>Valras N</t>
  </si>
  <si>
    <t>Agde</t>
  </si>
  <si>
    <t>Frontignan</t>
  </si>
  <si>
    <t>Palavas</t>
  </si>
  <si>
    <t>Carnon</t>
  </si>
  <si>
    <t>La Ciotat</t>
  </si>
  <si>
    <t>Giens</t>
  </si>
  <si>
    <t>Olbia</t>
  </si>
  <si>
    <t>headland with 2 wave directions</t>
  </si>
  <si>
    <t>St Aygulf</t>
  </si>
  <si>
    <t>Rondinara</t>
  </si>
  <si>
    <t>Corsica</t>
  </si>
  <si>
    <t>Porto Pollo</t>
  </si>
  <si>
    <t>Sardinia</t>
  </si>
  <si>
    <t>Nora</t>
  </si>
  <si>
    <t>Sant'Antioco</t>
  </si>
  <si>
    <t>Sulcitanus Portus</t>
  </si>
  <si>
    <t>Mandriola</t>
  </si>
  <si>
    <t>Korakodes portus</t>
  </si>
  <si>
    <t>Piombino</t>
  </si>
  <si>
    <t>Populonio</t>
  </si>
  <si>
    <t>Italy W</t>
  </si>
  <si>
    <t>headland?</t>
  </si>
  <si>
    <t>Orbetello</t>
  </si>
  <si>
    <t>Portu Herculis</t>
  </si>
  <si>
    <t>headland</t>
  </si>
  <si>
    <t>Torre Flavia</t>
  </si>
  <si>
    <t>Torre Astura</t>
  </si>
  <si>
    <t>Stora</t>
  </si>
  <si>
    <t>Circeo</t>
  </si>
  <si>
    <t>Circaeum prom.</t>
  </si>
  <si>
    <t>Gaeta</t>
  </si>
  <si>
    <t>Caieta</t>
  </si>
  <si>
    <t>Sant'Angelo</t>
  </si>
  <si>
    <t>Palinuro</t>
  </si>
  <si>
    <t>Saracinello</t>
  </si>
  <si>
    <t>Cirella</t>
  </si>
  <si>
    <t>Torre Ovo</t>
  </si>
  <si>
    <t>Klenovica</t>
  </si>
  <si>
    <t>Croatia</t>
  </si>
  <si>
    <t>Pb</t>
  </si>
  <si>
    <t>man-made connection?</t>
  </si>
  <si>
    <t>Makarska</t>
  </si>
  <si>
    <t>Corfu</t>
  </si>
  <si>
    <t>Greece NW</t>
  </si>
  <si>
    <t>Parga</t>
  </si>
  <si>
    <t>Toryne</t>
  </si>
  <si>
    <t>Asprogiali</t>
  </si>
  <si>
    <t>Ag. Nikolaos</t>
  </si>
  <si>
    <t>Kafkalida</t>
  </si>
  <si>
    <t>Greece Pelop</t>
  </si>
  <si>
    <t>Kokkinia</t>
  </si>
  <si>
    <t>Coron</t>
  </si>
  <si>
    <t>Asine</t>
  </si>
  <si>
    <t>Kotronas</t>
  </si>
  <si>
    <t>Teuthrone</t>
  </si>
  <si>
    <t>Marathias</t>
  </si>
  <si>
    <t>Pavlopetri</t>
  </si>
  <si>
    <t>Onougnathos</t>
  </si>
  <si>
    <t>currents in strait?</t>
  </si>
  <si>
    <t>Lefki</t>
  </si>
  <si>
    <t>Monemvasia</t>
  </si>
  <si>
    <t>Minoa</t>
  </si>
  <si>
    <t>Piraeus</t>
  </si>
  <si>
    <t>Kantharos</t>
  </si>
  <si>
    <t>Greece Attica</t>
  </si>
  <si>
    <t>cf. Goiran (2011)</t>
  </si>
  <si>
    <t>Ag. Dimitrios</t>
  </si>
  <si>
    <t>Anavysos</t>
  </si>
  <si>
    <t>Hyphormus Portus</t>
  </si>
  <si>
    <t>Mikrolimano</t>
  </si>
  <si>
    <t>Daskalio</t>
  </si>
  <si>
    <t>Porthmos</t>
  </si>
  <si>
    <t>Tragana</t>
  </si>
  <si>
    <t>Anastasis</t>
  </si>
  <si>
    <t>salient axis at 160°</t>
  </si>
  <si>
    <t>Eretria</t>
  </si>
  <si>
    <t>Greece Evia</t>
  </si>
  <si>
    <t>Paximadi</t>
  </si>
  <si>
    <t>Ag. Vasileios</t>
  </si>
  <si>
    <t>Aliki (Thasos)</t>
  </si>
  <si>
    <t>Alike</t>
  </si>
  <si>
    <t>Greece isl.</t>
  </si>
  <si>
    <t>Molivoti</t>
  </si>
  <si>
    <t>Stryme</t>
  </si>
  <si>
    <t>Greece NE</t>
  </si>
  <si>
    <t>Enez</t>
  </si>
  <si>
    <t>Ainos</t>
  </si>
  <si>
    <t>Turkey W</t>
  </si>
  <si>
    <t>Darica</t>
  </si>
  <si>
    <t>Potamoi</t>
  </si>
  <si>
    <t>Kapidag</t>
  </si>
  <si>
    <t>Cyzicos</t>
  </si>
  <si>
    <t>Cyzicos island is a monster !</t>
  </si>
  <si>
    <t>Murtzeflos (Limnos)</t>
  </si>
  <si>
    <t>Kane</t>
  </si>
  <si>
    <t>Cana</t>
  </si>
  <si>
    <t>Foça</t>
  </si>
  <si>
    <t>Phokia</t>
  </si>
  <si>
    <t>Karantina</t>
  </si>
  <si>
    <t>Klazomenai</t>
  </si>
  <si>
    <t>Demircili</t>
  </si>
  <si>
    <t>Aerae</t>
  </si>
  <si>
    <t>Ciçek Adasi</t>
  </si>
  <si>
    <t>Teos</t>
  </si>
  <si>
    <t>Cifit Adasi</t>
  </si>
  <si>
    <t>Myonnesos</t>
  </si>
  <si>
    <t>Kizik</t>
  </si>
  <si>
    <t>Lebedos</t>
  </si>
  <si>
    <t>Sapli Adasi</t>
  </si>
  <si>
    <t>Teichiussa</t>
  </si>
  <si>
    <t>Cnide</t>
  </si>
  <si>
    <t>Cnide-Triopion</t>
  </si>
  <si>
    <t>Kiyilari</t>
  </si>
  <si>
    <t>Perili</t>
  </si>
  <si>
    <t>Ciftlik Adasi</t>
  </si>
  <si>
    <t>Prasonisi (Rhodos)</t>
  </si>
  <si>
    <t>Vroulia</t>
  </si>
  <si>
    <t>Tigani Cape (Crete)</t>
  </si>
  <si>
    <t>Iusagura</t>
  </si>
  <si>
    <t>Ag. Theodori (Crete)</t>
  </si>
  <si>
    <t>Akoition</t>
  </si>
  <si>
    <t>Ag. Apostoli (Crete)</t>
  </si>
  <si>
    <t>Nirou Khani (Crete)</t>
  </si>
  <si>
    <t>Ag. Varvara (Crete)</t>
  </si>
  <si>
    <t>Mallia Metamorfosi</t>
  </si>
  <si>
    <t>Frangokastello (Crete)</t>
  </si>
  <si>
    <t>Paleochora (Crete)</t>
  </si>
  <si>
    <t>Selino</t>
  </si>
  <si>
    <t>Patara beach</t>
  </si>
  <si>
    <t>Patara</t>
  </si>
  <si>
    <t>Turkey S</t>
  </si>
  <si>
    <t>Tisan</t>
  </si>
  <si>
    <t>Aphrodisias</t>
  </si>
  <si>
    <t>Ras Ibn Hani</t>
  </si>
  <si>
    <t>Ugarit</t>
  </si>
  <si>
    <t>Syria</t>
  </si>
  <si>
    <t>Altinkum Beach</t>
  </si>
  <si>
    <t>Phileunte</t>
  </si>
  <si>
    <t>Cyprus</t>
  </si>
  <si>
    <t>Akrotiri</t>
  </si>
  <si>
    <t>Curias Prom.</t>
  </si>
  <si>
    <t>Zire</t>
  </si>
  <si>
    <t>Sidon</t>
  </si>
  <si>
    <t>Lebanon</t>
  </si>
  <si>
    <t>d-salient=200 m can be discussed (but see FIG)</t>
  </si>
  <si>
    <t>Tyre</t>
  </si>
  <si>
    <t>Haifa</t>
  </si>
  <si>
    <t>Israel</t>
  </si>
  <si>
    <t>Tell Nami</t>
  </si>
  <si>
    <t>Pigeon islets</t>
  </si>
  <si>
    <t>4 islets = dotted line over 500 m</t>
  </si>
  <si>
    <t>Netanya</t>
  </si>
  <si>
    <t>Tel Aviv</t>
  </si>
  <si>
    <t>Alexandria</t>
  </si>
  <si>
    <t>Egypt</t>
  </si>
  <si>
    <t>Bombah</t>
  </si>
  <si>
    <t>Platea</t>
  </si>
  <si>
    <t>Libya</t>
  </si>
  <si>
    <t>Maaten al-Uqla</t>
  </si>
  <si>
    <t>Kainopolis</t>
  </si>
  <si>
    <t>3 islets = dotted line over 700 m</t>
  </si>
  <si>
    <t>Ajdabiya</t>
  </si>
  <si>
    <t>Hypali insulae</t>
  </si>
  <si>
    <t>islets &amp; reef = dotted line over 1200 m</t>
  </si>
  <si>
    <t>Reefs</t>
  </si>
  <si>
    <t>Mysinos</t>
  </si>
  <si>
    <t>islets &amp; reef = dotted line over 2000 m</t>
  </si>
  <si>
    <t>Mahdia</t>
  </si>
  <si>
    <t>Gummi</t>
  </si>
  <si>
    <t>Tunisia</t>
  </si>
  <si>
    <t>D=600 m can be discussed (but see FIG)</t>
  </si>
  <si>
    <t>Haouaria</t>
  </si>
  <si>
    <t>Carthage</t>
  </si>
  <si>
    <t>Cap Serrat</t>
  </si>
  <si>
    <t>Tabarka</t>
  </si>
  <si>
    <t>Thabraca</t>
  </si>
  <si>
    <t>Skikda</t>
  </si>
  <si>
    <t>Algeria</t>
  </si>
  <si>
    <t>Sidi Ferruch</t>
  </si>
  <si>
    <t>Obori?</t>
  </si>
  <si>
    <t>PM</t>
  </si>
  <si>
    <t>Cadiz</t>
  </si>
  <si>
    <t>Gades</t>
  </si>
  <si>
    <t>sand spit: not a tombolo</t>
  </si>
  <si>
    <t>3 isles/R Acheloos</t>
  </si>
  <si>
    <t>Oeniades</t>
  </si>
  <si>
    <t>unclear patterns</t>
  </si>
  <si>
    <t>Potideia</t>
  </si>
  <si>
    <t>Greece Kalki</t>
  </si>
  <si>
    <t>probably a headland</t>
  </si>
  <si>
    <t>Pacific coast tombolos (Vancouver-Cape Horn)</t>
  </si>
  <si>
    <t>Makah Bay</t>
  </si>
  <si>
    <t>US-WA</t>
  </si>
  <si>
    <t>Tunnel Island</t>
  </si>
  <si>
    <t>with river outlet</t>
  </si>
  <si>
    <t>Trinidad</t>
  </si>
  <si>
    <t>US-CA</t>
  </si>
  <si>
    <t>Venice Beach</t>
  </si>
  <si>
    <t>Punta Cabras</t>
  </si>
  <si>
    <t>Mex</t>
  </si>
  <si>
    <t>Santa Rosalilita</t>
  </si>
  <si>
    <t>Rosarito</t>
  </si>
  <si>
    <t>Rincon</t>
  </si>
  <si>
    <t>Agua Verde</t>
  </si>
  <si>
    <t>Mex-Calif Gulf</t>
  </si>
  <si>
    <t>Pescador</t>
  </si>
  <si>
    <t>Molino</t>
  </si>
  <si>
    <t>Kino</t>
  </si>
  <si>
    <t>San Luis</t>
  </si>
  <si>
    <t>Tenacatita</t>
  </si>
  <si>
    <t>Tequepa</t>
  </si>
  <si>
    <t>Manuel Antonio</t>
  </si>
  <si>
    <t>Costa Rica</t>
  </si>
  <si>
    <t>Uvita</t>
  </si>
  <si>
    <t>superb !</t>
  </si>
  <si>
    <t>Morrillo</t>
  </si>
  <si>
    <t>Panama</t>
  </si>
  <si>
    <t>Venao</t>
  </si>
  <si>
    <t>umbilical via 2 islets</t>
  </si>
  <si>
    <t>Octavia</t>
  </si>
  <si>
    <t>Colombia</t>
  </si>
  <si>
    <t>Samanco</t>
  </si>
  <si>
    <t>Peru</t>
  </si>
  <si>
    <t>Pacachamac</t>
  </si>
  <si>
    <t>Asia</t>
  </si>
  <si>
    <t>Lomas</t>
  </si>
  <si>
    <t>Tortolas</t>
  </si>
  <si>
    <t>Chili</t>
  </si>
  <si>
    <t>Copiapo</t>
  </si>
  <si>
    <t>also a salient nearby</t>
  </si>
  <si>
    <t>Tongoy</t>
  </si>
  <si>
    <t>Yanes</t>
  </si>
  <si>
    <t>Morguilla</t>
  </si>
  <si>
    <t>Chanchan</t>
  </si>
  <si>
    <t>Chiloe</t>
  </si>
  <si>
    <t>2 tombolos</t>
  </si>
  <si>
    <t>Point Reyes</t>
  </si>
  <si>
    <t>asymetrical tombolo = headland</t>
  </si>
  <si>
    <t>Maria</t>
  </si>
  <si>
    <t>Cabo San Lazaro</t>
  </si>
  <si>
    <t>Lobos</t>
  </si>
  <si>
    <t>Aserradores</t>
  </si>
  <si>
    <t>Nicaragua</t>
  </si>
  <si>
    <t>Lima</t>
  </si>
  <si>
    <t>small island behind large island</t>
  </si>
  <si>
    <t>Godoy</t>
  </si>
  <si>
    <t>Rosen scale-model tests
on salients</t>
  </si>
  <si>
    <t>Bak</t>
  </si>
  <si>
    <t xml:space="preserve"> d/D is far too small</t>
  </si>
  <si>
    <t>L/D&gt;=0.67 is limit for tombolo</t>
  </si>
  <si>
    <t>for L/D = 1 and 2 a tombolo should form …</t>
  </si>
  <si>
    <r>
      <t xml:space="preserve">Khuong data
</t>
    </r>
    <r>
      <rPr>
        <sz val="11"/>
        <color rgb="FFFF0000"/>
        <rFont val="Calibri"/>
        <family val="2"/>
        <scheme val="minor"/>
      </rPr>
      <t>(revised data)</t>
    </r>
  </si>
  <si>
    <t>Hof Hacarmel, Haifa, Israel</t>
  </si>
  <si>
    <r>
      <rPr>
        <sz val="11"/>
        <color rgb="FFFF0000"/>
        <rFont val="Calibri"/>
        <family val="2"/>
        <scheme val="minor"/>
      </rPr>
      <t>Tel Aviv</t>
    </r>
    <r>
      <rPr>
        <sz val="11"/>
        <color theme="1"/>
        <rFont val="Calibri"/>
        <family val="2"/>
        <scheme val="minor"/>
      </rPr>
      <t>, Israel</t>
    </r>
  </si>
  <si>
    <t>Netanya, Israel</t>
  </si>
  <si>
    <t>Sheraton Hilton, Tel Aviv, Israel</t>
  </si>
  <si>
    <t>Central Tel Aviv Coast, Israel</t>
  </si>
  <si>
    <t>Herzliya, Israel</t>
  </si>
  <si>
    <t>Kaike, Japan</t>
  </si>
  <si>
    <t>Japan</t>
  </si>
  <si>
    <t>7A</t>
  </si>
  <si>
    <t>Sea Palling, Norfolk, UK</t>
  </si>
  <si>
    <t>UK</t>
  </si>
  <si>
    <t>8A</t>
  </si>
  <si>
    <t>Elmer, West Sussex, UK</t>
  </si>
  <si>
    <t>D50 = 0.115 mm</t>
  </si>
  <si>
    <t>9A</t>
  </si>
  <si>
    <t>Monks Bay, UK</t>
  </si>
  <si>
    <t>Rhos on Sea, Conwy, UK</t>
  </si>
  <si>
    <t>Leasowe Bay, UK</t>
  </si>
  <si>
    <t>12A</t>
  </si>
  <si>
    <t xml:space="preserve">Winthrop Beach, MA, USA </t>
  </si>
  <si>
    <t>USA-Atlantic</t>
  </si>
  <si>
    <t xml:space="preserve">5 detached breakwaters with small gaps forming a single structure </t>
  </si>
  <si>
    <t>13A</t>
  </si>
  <si>
    <t>not relevant</t>
  </si>
  <si>
    <t>Colonial Beach (Central Beach), Virginia, USA</t>
  </si>
  <si>
    <t>D50 = 0.8 mm</t>
  </si>
  <si>
    <t>Colonial Beach (Castlewood park), Virginia, USA</t>
  </si>
  <si>
    <t>D50 = 0.3 mm</t>
  </si>
  <si>
    <t>Elm's Beach, Maryland, USA (Chesapeake Bay)</t>
  </si>
  <si>
    <t>Elk Neck state Park, Maryland, USA (Chesapeake Bay)</t>
  </si>
  <si>
    <t>17A</t>
  </si>
  <si>
    <t>Terrapin Beach, Maryland, USA (Chesapeake Bay)</t>
  </si>
  <si>
    <t>Eastern Neck, Marylands, USA (Chesapeake Bay)</t>
  </si>
  <si>
    <t xml:space="preserve"> X</t>
  </si>
  <si>
    <t>19A</t>
  </si>
  <si>
    <t>19B</t>
  </si>
  <si>
    <t>Bay Ridge, Maryland, USA (Chesapeake Bay)</t>
  </si>
  <si>
    <t>D50 = 0.5 mm</t>
  </si>
  <si>
    <t>Holly Beach, Louisiana, USA (Gulf of Mexico) - Part 1</t>
  </si>
  <si>
    <t>USA-LA</t>
  </si>
  <si>
    <t>D50 = 0.2 mm</t>
  </si>
  <si>
    <t>21A</t>
  </si>
  <si>
    <t>Holly Beach, Louisiana, USA (Gulf of Mexico) - Part 2</t>
  </si>
  <si>
    <t>Grand Isle, Louisiana, USA (Gulf of Mexico) - Part 1</t>
  </si>
  <si>
    <t>D50 = 0.125 mm</t>
  </si>
  <si>
    <t>22A</t>
  </si>
  <si>
    <t>Grand Isle, Louisiana, USA (Gulf of Mexico) - Part 2</t>
  </si>
  <si>
    <t>Lakeview Park, Ohio, USA (Lake Erie Coast)</t>
  </si>
  <si>
    <t>USA-Gt Lakes</t>
  </si>
  <si>
    <t>D50 = 0.4 mm</t>
  </si>
  <si>
    <t>Presque Isle, Pennsylvania, USA (Lake Erie Coast)</t>
  </si>
  <si>
    <t>D50 = 1.0 mm</t>
  </si>
  <si>
    <t>Lakeshore Park, Ashtabula, Ohio, USA (Lake Erie Coast)</t>
  </si>
  <si>
    <t>D50 = 0.23 mm</t>
  </si>
  <si>
    <t>East Habour, Ohio, USA (Lake Erie Coast)</t>
  </si>
  <si>
    <t>Maumee Bay, Ohio, USA (Lake Erie Coast)</t>
  </si>
  <si>
    <t>Sims Park, Ohio, USA (Lake Erie Coast)</t>
  </si>
  <si>
    <t>Klode Park , Whitefish Bay, USA (Lake Michigan Coast)</t>
  </si>
  <si>
    <t>Venice, Los Angeles, USA (Pacific Coast)</t>
  </si>
  <si>
    <t>USA-CA</t>
  </si>
  <si>
    <t>Haleiwa Beach, Hawaii, USA (Pacific Coast)</t>
  </si>
  <si>
    <t>USA-Hawai</t>
  </si>
  <si>
    <t>Santa Monica, CA, USA</t>
  </si>
  <si>
    <t>submerged breakwater</t>
  </si>
  <si>
    <t>Altafulla Beach, Altafulla, Tarragona, Spain</t>
  </si>
  <si>
    <t>Spain East</t>
  </si>
  <si>
    <t>D50 = 0.16 mm</t>
  </si>
  <si>
    <t>Cubelles Beach, Cubelles, Barcelona, Spain</t>
  </si>
  <si>
    <t>Port of Pollença, Spain</t>
  </si>
  <si>
    <t>Spain Mallorca</t>
  </si>
  <si>
    <t>Beach of Altea, Spain</t>
  </si>
  <si>
    <t>Rihuete, Murcia, Spain</t>
  </si>
  <si>
    <t>La Garrucha, Almería, Spain</t>
  </si>
  <si>
    <t>Zapillo Beach, Spain</t>
  </si>
  <si>
    <t>Aguadulce Beach, Spain</t>
  </si>
  <si>
    <t>Castell de Ferro Beach, Spain</t>
  </si>
  <si>
    <t>42A</t>
  </si>
  <si>
    <t>Torrenueva Beach, Spain</t>
  </si>
  <si>
    <t>not relevant: not a tombolo but a "T" groyne</t>
  </si>
  <si>
    <t>Fuentepiedra Beach, Spain</t>
  </si>
  <si>
    <t>Rincón de la Victoria and Cala del Moral Beaches</t>
  </si>
  <si>
    <t>Palo Beach, Málaga Spain</t>
  </si>
  <si>
    <t>D50 = 1.86 mm</t>
  </si>
  <si>
    <t>Benalmádena Beach, Spain</t>
  </si>
  <si>
    <t>La Laja Beach, Spain</t>
  </si>
  <si>
    <t>Spain Canaria</t>
  </si>
  <si>
    <t>Puertilo de Güimar, Spain</t>
  </si>
  <si>
    <t>Fañabé Beach, Spain</t>
  </si>
  <si>
    <t>Cunit Beach, Cunit, Tarragona, Spain</t>
  </si>
  <si>
    <t>D50 = 0.14 mm</t>
  </si>
  <si>
    <t>L'Ardiaca Beach, Cambrilas, Tarragona, Spain</t>
  </si>
  <si>
    <t>52A</t>
  </si>
  <si>
    <t>Mota de Sant Pere Beach, Cubelles, Barcelona, Spain</t>
  </si>
  <si>
    <t>San Antonio Beach, Calonge, Gerona, Spain</t>
  </si>
  <si>
    <t>D50 = 1.42 mm</t>
  </si>
  <si>
    <t>San Gervasio Beach, Vilanova i la Geltru, Barcelona, Spain</t>
  </si>
  <si>
    <t>Terramar Beach,Sitges, Barcelona, Spain</t>
  </si>
  <si>
    <t>Banús, Marbella, Málaga, Spain</t>
  </si>
  <si>
    <t>D50 = 0.29 mm</t>
  </si>
  <si>
    <t>Fuengirola, Málaga, Spain</t>
  </si>
  <si>
    <t>D50 = 0.31 mm, not relevant: not a tombolo but a "T" groyne</t>
  </si>
  <si>
    <t>Pedregalejo, Málaga, Spain</t>
  </si>
  <si>
    <t>Skagen, Kattegat, Denmark</t>
  </si>
  <si>
    <t>Danmark</t>
  </si>
  <si>
    <t>Liseleje, North coast of Zealand, Danmark</t>
  </si>
  <si>
    <t>Silvi Marina, Italy</t>
  </si>
  <si>
    <t>Italy Adriatic</t>
  </si>
  <si>
    <t>quasi-continuous breakwater</t>
  </si>
  <si>
    <t>Casalbordino, Italy</t>
  </si>
  <si>
    <t>continuous breakwater</t>
  </si>
  <si>
    <t>Casal Borsetti, Italy</t>
  </si>
  <si>
    <t>Lido Adriano, Italy</t>
  </si>
  <si>
    <t>D50 = 1.55 mm, quasi-continuous breakwater</t>
  </si>
  <si>
    <t>Lido di Savio-Lido di Classe, Italy</t>
  </si>
  <si>
    <t>66A</t>
  </si>
  <si>
    <t>Cesenatico, Italy</t>
  </si>
  <si>
    <t>S. Mauro-Gatteo, Italy</t>
  </si>
  <si>
    <t>Bellaria-Igea Marina, Italy</t>
  </si>
  <si>
    <t>69A</t>
  </si>
  <si>
    <t>Rimini, Italy</t>
  </si>
  <si>
    <t>Misano Adriatico, Italy</t>
  </si>
  <si>
    <t>71A</t>
  </si>
  <si>
    <t>Cattolica, Italy</t>
  </si>
  <si>
    <t>72A</t>
  </si>
  <si>
    <t>Gabicce, Italy</t>
  </si>
  <si>
    <t>Casteldimezzo di Pesaro, Italy</t>
  </si>
  <si>
    <t>San Marino di Pesaro, Italy</t>
  </si>
  <si>
    <t>Pesaro-Fano, Italy</t>
  </si>
  <si>
    <t>Metaurilia, Italy</t>
  </si>
  <si>
    <t>77A</t>
  </si>
  <si>
    <t>Marotta, Italy</t>
  </si>
  <si>
    <t>Senigallia, Italy</t>
  </si>
  <si>
    <t>79A</t>
  </si>
  <si>
    <t>Falconara Marittima-Torrette di Ancona, Italy</t>
  </si>
  <si>
    <t>Ancona, Italy</t>
  </si>
  <si>
    <t>Scossicci-Porto Recanati, Italy</t>
  </si>
  <si>
    <t>Porto Potenza Picena, Italy</t>
  </si>
  <si>
    <t>83A</t>
  </si>
  <si>
    <t>83B</t>
  </si>
  <si>
    <t>Fontespina-Porto Civitanova, Italy</t>
  </si>
  <si>
    <t>From Lido di Fermo to Porto S.Giorgio, Italy</t>
  </si>
  <si>
    <t>Marina di Altidona, Italy</t>
  </si>
  <si>
    <t>86A</t>
  </si>
  <si>
    <t>Marina di Campofilone, Italy</t>
  </si>
  <si>
    <t>Cupramarittima, Italy</t>
  </si>
  <si>
    <t>Grottammare (North of Tesino river mouth), Italy</t>
  </si>
  <si>
    <t>Grottammare (South of Tesino river mouth), Italy</t>
  </si>
  <si>
    <t>San Benedetto del Tronto - Porto d’Ascoli, Italy</t>
  </si>
  <si>
    <t>Bari, Italy</t>
  </si>
  <si>
    <t>Brindisi, 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</si>
</sst>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lef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0" borderId="0" xfId="0" quotePrefix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quotePrefix="1" applyAlignment="1">
      <alignment horizontal="left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quotePrefix="1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quotePrefix="1" applyBorder="1" applyAlignment="1">
      <alignment horizontal="center"/>
    </xf>
    <xf numFmtId="0" fontId="2" fillId="4" borderId="0" xfId="0" applyFont="1" applyFill="1" applyAlignment="1">
      <alignment vertical="top" wrapText="1"/>
    </xf>
    <xf numFmtId="2" fontId="0" fillId="0" borderId="0" xfId="0" applyNumberFormat="1" applyAlignment="1">
      <alignment horizontal="left"/>
    </xf>
    <xf numFmtId="0" fontId="2" fillId="3" borderId="0" xfId="0" applyFont="1" applyFill="1" applyAlignment="1">
      <alignment vertical="top" wrapText="1"/>
    </xf>
    <xf numFmtId="2" fontId="0" fillId="3" borderId="0" xfId="0" applyNumberFormat="1" applyFill="1" applyAlignment="1">
      <alignment horizontal="center"/>
    </xf>
    <xf numFmtId="0" fontId="2" fillId="5" borderId="0" xfId="0" applyFont="1" applyFill="1" applyAlignment="1">
      <alignment vertical="top" wrapText="1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3C24F-B4AE-4073-A1AF-711479EC6AA6}">
  <dimension ref="A1:AE306"/>
  <sheetViews>
    <sheetView showZeros="0" tabSelected="1" workbookViewId="0">
      <pane ySplit="900" activePane="bottomLeft"/>
      <selection pane="bottomLeft"/>
    </sheetView>
  </sheetViews>
  <sheetFormatPr baseColWidth="10" defaultColWidth="10.7109375" defaultRowHeight="15" x14ac:dyDescent="0.25"/>
  <cols>
    <col min="1" max="1" width="3.85546875" style="7" customWidth="1"/>
    <col min="2" max="2" width="23.140625" customWidth="1"/>
    <col min="3" max="4" width="10.140625" style="7" customWidth="1"/>
    <col min="5" max="5" width="17.85546875" style="9" customWidth="1"/>
    <col min="6" max="6" width="7.42578125" style="9" customWidth="1"/>
    <col min="7" max="7" width="12.28515625" style="9" customWidth="1"/>
    <col min="8" max="11" width="8.5703125" style="7" customWidth="1"/>
    <col min="12" max="16" width="7.140625" style="7" customWidth="1"/>
    <col min="17" max="24" width="4.28515625" style="7" customWidth="1"/>
    <col min="25" max="28" width="8.5703125" style="7" customWidth="1"/>
    <col min="29" max="29" width="32.5703125" style="9" customWidth="1"/>
  </cols>
  <sheetData>
    <row r="1" spans="1:30" s="6" customFormat="1" ht="30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0</v>
      </c>
      <c r="G1" s="3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4" t="s">
        <v>21</v>
      </c>
      <c r="X1" s="4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5" t="s">
        <v>27</v>
      </c>
    </row>
    <row r="2" spans="1:30" x14ac:dyDescent="0.25">
      <c r="A2" s="7">
        <v>1</v>
      </c>
      <c r="B2" t="s">
        <v>28</v>
      </c>
      <c r="C2" s="8">
        <v>36.182383000000002</v>
      </c>
      <c r="D2" s="8">
        <v>-6.0333209999999999</v>
      </c>
      <c r="E2" s="9" t="s">
        <v>29</v>
      </c>
      <c r="F2" s="9">
        <v>343</v>
      </c>
      <c r="G2" s="9" t="s">
        <v>30</v>
      </c>
      <c r="H2" s="7">
        <v>700</v>
      </c>
      <c r="I2" s="7">
        <v>700</v>
      </c>
      <c r="J2" s="7">
        <v>600</v>
      </c>
      <c r="K2" s="10"/>
      <c r="L2" s="11">
        <f t="shared" ref="L2:L65" si="0">H2/I2</f>
        <v>1</v>
      </c>
      <c r="M2" s="11">
        <f t="shared" ref="M2:M65" si="1">J2/I2</f>
        <v>0.8571428571428571</v>
      </c>
      <c r="N2" s="11">
        <f>J2/H2</f>
        <v>0.8571428571428571</v>
      </c>
      <c r="O2" s="11" t="str">
        <f>IF(K2=0,"",K2/J2)</f>
        <v/>
      </c>
      <c r="P2" s="11" t="str">
        <f>IF(K2=0,"",K2/I2)</f>
        <v/>
      </c>
      <c r="R2" s="7" t="s">
        <v>31</v>
      </c>
      <c r="X2" s="7" t="s">
        <v>32</v>
      </c>
      <c r="Y2" s="7">
        <v>103</v>
      </c>
      <c r="Z2" s="7">
        <v>15</v>
      </c>
      <c r="AA2" s="7">
        <v>112</v>
      </c>
      <c r="AD2" s="12"/>
    </row>
    <row r="3" spans="1:30" x14ac:dyDescent="0.25">
      <c r="A3" s="7">
        <v>2</v>
      </c>
      <c r="B3" t="s">
        <v>33</v>
      </c>
      <c r="C3" s="8">
        <v>36.006501999999998</v>
      </c>
      <c r="D3" s="8">
        <v>-5.6084889999999996</v>
      </c>
      <c r="E3" s="9" t="s">
        <v>34</v>
      </c>
      <c r="F3" s="9">
        <v>347</v>
      </c>
      <c r="G3" s="9" t="s">
        <v>30</v>
      </c>
      <c r="H3" s="7">
        <v>600</v>
      </c>
      <c r="I3" s="7">
        <v>500</v>
      </c>
      <c r="J3" s="7">
        <v>1</v>
      </c>
      <c r="L3" s="11">
        <f t="shared" si="0"/>
        <v>1.2</v>
      </c>
      <c r="M3" s="11">
        <f t="shared" si="1"/>
        <v>2E-3</v>
      </c>
      <c r="N3" s="11">
        <f t="shared" ref="N3:N67" si="2">J3/H3</f>
        <v>1.6666666666666668E-3</v>
      </c>
      <c r="O3" s="11" t="str">
        <f t="shared" ref="O3:O67" si="3">IF(K3=0,"",K3/J3)</f>
        <v/>
      </c>
      <c r="P3" s="11" t="str">
        <f t="shared" ref="P3:P67" si="4">IF(K3=0,"",K3/I3)</f>
        <v/>
      </c>
      <c r="S3" s="7" t="s">
        <v>31</v>
      </c>
      <c r="W3" s="7" t="s">
        <v>31</v>
      </c>
      <c r="X3" s="13" t="s">
        <v>35</v>
      </c>
      <c r="Y3" s="13" t="s">
        <v>35</v>
      </c>
      <c r="Z3" s="13">
        <v>32</v>
      </c>
      <c r="AA3" s="13" t="s">
        <v>35</v>
      </c>
      <c r="AB3" s="13"/>
      <c r="AC3" s="14" t="s">
        <v>36</v>
      </c>
      <c r="AD3" s="9" t="s">
        <v>37</v>
      </c>
    </row>
    <row r="4" spans="1:30" x14ac:dyDescent="0.25">
      <c r="A4" s="7">
        <v>3</v>
      </c>
      <c r="B4" t="s">
        <v>38</v>
      </c>
      <c r="C4" s="8">
        <v>36.151515000000003</v>
      </c>
      <c r="D4" s="8">
        <v>-5.3456869999999999</v>
      </c>
      <c r="E4" s="15" t="s">
        <v>35</v>
      </c>
      <c r="F4" s="15" t="s">
        <v>35</v>
      </c>
      <c r="G4" s="9" t="s">
        <v>30</v>
      </c>
      <c r="H4" s="7">
        <v>1700</v>
      </c>
      <c r="I4" s="7">
        <v>1400</v>
      </c>
      <c r="J4" s="7">
        <v>1000</v>
      </c>
      <c r="L4" s="11">
        <f t="shared" si="0"/>
        <v>1.2142857142857142</v>
      </c>
      <c r="M4" s="11">
        <f t="shared" si="1"/>
        <v>0.7142857142857143</v>
      </c>
      <c r="N4" s="11">
        <f t="shared" si="2"/>
        <v>0.58823529411764708</v>
      </c>
      <c r="O4" s="11" t="str">
        <f t="shared" si="3"/>
        <v/>
      </c>
      <c r="P4" s="11" t="str">
        <f t="shared" si="4"/>
        <v/>
      </c>
      <c r="R4" s="7" t="s">
        <v>31</v>
      </c>
      <c r="X4" s="13" t="s">
        <v>32</v>
      </c>
      <c r="Y4" s="13" t="s">
        <v>35</v>
      </c>
      <c r="Z4" s="13">
        <v>2</v>
      </c>
      <c r="AA4" s="13" t="s">
        <v>35</v>
      </c>
      <c r="AB4" s="13"/>
      <c r="AC4" s="14" t="s">
        <v>36</v>
      </c>
      <c r="AD4" s="12" t="s">
        <v>39</v>
      </c>
    </row>
    <row r="5" spans="1:30" x14ac:dyDescent="0.25">
      <c r="A5" s="7">
        <v>4</v>
      </c>
      <c r="B5" t="s">
        <v>40</v>
      </c>
      <c r="C5" s="8">
        <v>36.482607000000002</v>
      </c>
      <c r="D5" s="8">
        <v>-4.9626650000000003</v>
      </c>
      <c r="E5" s="15" t="s">
        <v>35</v>
      </c>
      <c r="F5" s="15" t="s">
        <v>35</v>
      </c>
      <c r="G5" s="9" t="s">
        <v>30</v>
      </c>
      <c r="H5" s="7">
        <v>165</v>
      </c>
      <c r="I5" s="7">
        <v>155</v>
      </c>
      <c r="J5" s="7">
        <v>30</v>
      </c>
      <c r="L5" s="11">
        <f t="shared" si="0"/>
        <v>1.064516129032258</v>
      </c>
      <c r="M5" s="11">
        <f t="shared" si="1"/>
        <v>0.19354838709677419</v>
      </c>
      <c r="N5" s="11">
        <f t="shared" si="2"/>
        <v>0.18181818181818182</v>
      </c>
      <c r="O5" s="11" t="str">
        <f t="shared" si="3"/>
        <v/>
      </c>
      <c r="P5" s="11" t="str">
        <f t="shared" si="4"/>
        <v/>
      </c>
      <c r="Q5" s="7" t="s">
        <v>31</v>
      </c>
      <c r="V5" s="7" t="s">
        <v>41</v>
      </c>
      <c r="X5" s="7" t="s">
        <v>32</v>
      </c>
      <c r="Y5" s="7">
        <v>65</v>
      </c>
      <c r="Z5" s="7">
        <v>335</v>
      </c>
      <c r="AA5" s="7">
        <v>64</v>
      </c>
      <c r="AD5" s="12" t="s">
        <v>42</v>
      </c>
    </row>
    <row r="6" spans="1:30" x14ac:dyDescent="0.25">
      <c r="A6" s="7">
        <v>5</v>
      </c>
      <c r="B6" t="s">
        <v>43</v>
      </c>
      <c r="C6" s="8">
        <v>36.719071</v>
      </c>
      <c r="D6" s="8">
        <v>-4.402469</v>
      </c>
      <c r="E6" s="9" t="s">
        <v>44</v>
      </c>
      <c r="F6" s="9">
        <v>363</v>
      </c>
      <c r="G6" s="9" t="s">
        <v>30</v>
      </c>
      <c r="H6" s="7">
        <v>450</v>
      </c>
      <c r="I6" s="7">
        <v>250</v>
      </c>
      <c r="J6" s="7">
        <v>65</v>
      </c>
      <c r="L6" s="11">
        <f t="shared" si="0"/>
        <v>1.8</v>
      </c>
      <c r="M6" s="11">
        <f t="shared" si="1"/>
        <v>0.26</v>
      </c>
      <c r="N6" s="11">
        <f t="shared" si="2"/>
        <v>0.14444444444444443</v>
      </c>
      <c r="O6" s="11" t="str">
        <f t="shared" si="3"/>
        <v/>
      </c>
      <c r="P6" s="11" t="str">
        <f t="shared" si="4"/>
        <v/>
      </c>
      <c r="Q6" s="7" t="s">
        <v>31</v>
      </c>
      <c r="V6" s="7" t="s">
        <v>31</v>
      </c>
      <c r="X6" s="7" t="s">
        <v>32</v>
      </c>
      <c r="Y6" s="7">
        <v>76</v>
      </c>
      <c r="Z6" s="7">
        <v>347</v>
      </c>
      <c r="AA6" s="7">
        <v>70</v>
      </c>
      <c r="AD6" s="12" t="s">
        <v>45</v>
      </c>
    </row>
    <row r="7" spans="1:30" x14ac:dyDescent="0.25">
      <c r="A7" s="7">
        <v>6</v>
      </c>
      <c r="B7" t="s">
        <v>46</v>
      </c>
      <c r="C7" s="8">
        <v>37.558244999999999</v>
      </c>
      <c r="D7" s="8">
        <v>-1.2860469999999999</v>
      </c>
      <c r="E7" s="9" t="s">
        <v>47</v>
      </c>
      <c r="F7" s="9">
        <v>381</v>
      </c>
      <c r="G7" s="9" t="s">
        <v>48</v>
      </c>
      <c r="H7" s="7">
        <v>215</v>
      </c>
      <c r="I7" s="7">
        <v>200</v>
      </c>
      <c r="J7" s="7">
        <v>15</v>
      </c>
      <c r="L7" s="11">
        <f t="shared" si="0"/>
        <v>1.075</v>
      </c>
      <c r="M7" s="11">
        <f t="shared" si="1"/>
        <v>7.4999999999999997E-2</v>
      </c>
      <c r="N7" s="11">
        <f t="shared" si="2"/>
        <v>6.9767441860465115E-2</v>
      </c>
      <c r="O7" s="11" t="str">
        <f t="shared" si="3"/>
        <v/>
      </c>
      <c r="P7" s="11" t="str">
        <f t="shared" si="4"/>
        <v/>
      </c>
      <c r="Q7" s="7" t="s">
        <v>31</v>
      </c>
      <c r="X7" s="7" t="s">
        <v>32</v>
      </c>
      <c r="Y7" s="13" t="s">
        <v>35</v>
      </c>
      <c r="Z7" s="13">
        <v>3</v>
      </c>
      <c r="AA7" s="7">
        <v>98</v>
      </c>
    </row>
    <row r="8" spans="1:30" x14ac:dyDescent="0.25">
      <c r="A8" s="7">
        <v>7</v>
      </c>
      <c r="B8" t="s">
        <v>49</v>
      </c>
      <c r="C8" s="8">
        <v>37.727294999999998</v>
      </c>
      <c r="D8" s="8">
        <v>-0.73751299999999997</v>
      </c>
      <c r="E8" s="15" t="s">
        <v>35</v>
      </c>
      <c r="F8" s="15" t="s">
        <v>35</v>
      </c>
      <c r="G8" s="9" t="s">
        <v>48</v>
      </c>
      <c r="H8" s="7">
        <v>615</v>
      </c>
      <c r="I8" s="7">
        <v>2500</v>
      </c>
      <c r="J8" s="7">
        <v>700</v>
      </c>
      <c r="K8" s="7">
        <v>100</v>
      </c>
      <c r="L8" s="11">
        <f t="shared" si="0"/>
        <v>0.246</v>
      </c>
      <c r="M8" s="11">
        <f t="shared" si="1"/>
        <v>0.28000000000000003</v>
      </c>
      <c r="N8" s="11">
        <f t="shared" si="2"/>
        <v>1.1382113821138211</v>
      </c>
      <c r="O8" s="11">
        <f t="shared" si="3"/>
        <v>0.14285714285714285</v>
      </c>
      <c r="P8" s="11">
        <f t="shared" si="4"/>
        <v>0.04</v>
      </c>
      <c r="U8" s="7" t="s">
        <v>31</v>
      </c>
      <c r="X8" s="7" t="s">
        <v>32</v>
      </c>
      <c r="Y8" s="7">
        <v>5</v>
      </c>
      <c r="Z8" s="7">
        <v>269</v>
      </c>
      <c r="AA8" s="7">
        <v>95</v>
      </c>
      <c r="AD8" s="9" t="s">
        <v>50</v>
      </c>
    </row>
    <row r="9" spans="1:30" x14ac:dyDescent="0.25">
      <c r="A9" s="7">
        <v>8</v>
      </c>
      <c r="B9" t="s">
        <v>51</v>
      </c>
      <c r="C9" s="8">
        <v>38.347613000000003</v>
      </c>
      <c r="D9" s="8">
        <v>-0.47301199999999999</v>
      </c>
      <c r="E9" s="9" t="s">
        <v>52</v>
      </c>
      <c r="F9" s="9">
        <v>397</v>
      </c>
      <c r="G9" s="9" t="s">
        <v>48</v>
      </c>
      <c r="H9" s="7">
        <v>170</v>
      </c>
      <c r="I9" s="7">
        <v>170</v>
      </c>
      <c r="J9" s="7">
        <v>20</v>
      </c>
      <c r="L9" s="11">
        <f t="shared" si="0"/>
        <v>1</v>
      </c>
      <c r="M9" s="11">
        <f t="shared" si="1"/>
        <v>0.11764705882352941</v>
      </c>
      <c r="N9" s="11">
        <f t="shared" si="2"/>
        <v>0.11764705882352941</v>
      </c>
      <c r="O9" s="11" t="str">
        <f t="shared" si="3"/>
        <v/>
      </c>
      <c r="P9" s="11" t="str">
        <f t="shared" si="4"/>
        <v/>
      </c>
      <c r="Q9" s="7" t="s">
        <v>31</v>
      </c>
      <c r="V9" s="7" t="s">
        <v>31</v>
      </c>
      <c r="X9" s="7" t="s">
        <v>32</v>
      </c>
      <c r="Y9" s="7">
        <v>43</v>
      </c>
      <c r="Z9" s="7">
        <v>313</v>
      </c>
      <c r="AA9" s="7">
        <v>51</v>
      </c>
      <c r="AD9" s="9" t="s">
        <v>53</v>
      </c>
    </row>
    <row r="10" spans="1:30" x14ac:dyDescent="0.25">
      <c r="A10" s="7">
        <v>9</v>
      </c>
      <c r="B10" t="s">
        <v>54</v>
      </c>
      <c r="C10" s="8">
        <v>38.620316000000003</v>
      </c>
      <c r="D10" s="8">
        <v>-2.3689000000000002E-2</v>
      </c>
      <c r="E10" s="15" t="s">
        <v>35</v>
      </c>
      <c r="F10" s="9">
        <v>403</v>
      </c>
      <c r="G10" s="9" t="s">
        <v>48</v>
      </c>
      <c r="H10" s="7">
        <v>150</v>
      </c>
      <c r="I10" s="7">
        <v>550</v>
      </c>
      <c r="J10" s="7">
        <v>300</v>
      </c>
      <c r="K10" s="7">
        <v>100</v>
      </c>
      <c r="L10" s="11">
        <f t="shared" si="0"/>
        <v>0.27272727272727271</v>
      </c>
      <c r="M10" s="11">
        <f t="shared" si="1"/>
        <v>0.54545454545454541</v>
      </c>
      <c r="N10" s="11">
        <f t="shared" si="2"/>
        <v>2</v>
      </c>
      <c r="O10" s="11">
        <f t="shared" si="3"/>
        <v>0.33333333333333331</v>
      </c>
      <c r="P10" s="11">
        <f t="shared" si="4"/>
        <v>0.18181818181818182</v>
      </c>
      <c r="U10" s="7" t="s">
        <v>31</v>
      </c>
      <c r="X10" s="13" t="s">
        <v>32</v>
      </c>
      <c r="Y10" s="13">
        <v>45</v>
      </c>
      <c r="Z10" s="13">
        <v>317</v>
      </c>
      <c r="AA10" s="7">
        <v>52</v>
      </c>
      <c r="AC10" s="9" t="s">
        <v>55</v>
      </c>
      <c r="AD10" s="9" t="s">
        <v>56</v>
      </c>
    </row>
    <row r="11" spans="1:30" x14ac:dyDescent="0.25">
      <c r="A11" s="7">
        <v>10</v>
      </c>
      <c r="B11" t="s">
        <v>57</v>
      </c>
      <c r="C11" s="8">
        <v>38.641278999999997</v>
      </c>
      <c r="D11" s="8">
        <v>7.0375999999999994E-2</v>
      </c>
      <c r="E11" s="15" t="s">
        <v>58</v>
      </c>
      <c r="F11" s="9">
        <v>404</v>
      </c>
      <c r="G11" s="9" t="s">
        <v>48</v>
      </c>
      <c r="H11" s="7">
        <v>850</v>
      </c>
      <c r="I11" s="7">
        <v>1000</v>
      </c>
      <c r="J11" s="7">
        <v>300</v>
      </c>
      <c r="L11" s="11">
        <f t="shared" si="0"/>
        <v>0.85</v>
      </c>
      <c r="M11" s="11">
        <f t="shared" si="1"/>
        <v>0.3</v>
      </c>
      <c r="N11" s="11">
        <f t="shared" si="2"/>
        <v>0.35294117647058826</v>
      </c>
      <c r="O11" s="11" t="str">
        <f t="shared" si="3"/>
        <v/>
      </c>
      <c r="P11" s="11" t="str">
        <f t="shared" si="4"/>
        <v/>
      </c>
      <c r="Q11" s="7" t="s">
        <v>31</v>
      </c>
      <c r="X11" s="7" t="s">
        <v>32</v>
      </c>
      <c r="Y11" s="13" t="s">
        <v>35</v>
      </c>
      <c r="Z11" s="13">
        <v>315</v>
      </c>
      <c r="AA11" s="7">
        <v>60</v>
      </c>
      <c r="AD11" s="9" t="s">
        <v>59</v>
      </c>
    </row>
    <row r="12" spans="1:30" x14ac:dyDescent="0.25">
      <c r="A12" s="7">
        <v>11</v>
      </c>
      <c r="B12" t="s">
        <v>60</v>
      </c>
      <c r="C12" s="8">
        <v>38.753497000000003</v>
      </c>
      <c r="D12" s="8">
        <v>1.432151</v>
      </c>
      <c r="E12" s="15" t="s">
        <v>35</v>
      </c>
      <c r="F12" s="15" t="s">
        <v>35</v>
      </c>
      <c r="G12" s="9" t="s">
        <v>61</v>
      </c>
      <c r="H12" s="7">
        <v>160</v>
      </c>
      <c r="I12" s="7">
        <v>110</v>
      </c>
      <c r="J12" s="7">
        <v>5</v>
      </c>
      <c r="L12" s="11">
        <f t="shared" si="0"/>
        <v>1.4545454545454546</v>
      </c>
      <c r="M12" s="11">
        <f t="shared" si="1"/>
        <v>4.5454545454545456E-2</v>
      </c>
      <c r="N12" s="11">
        <f t="shared" si="2"/>
        <v>3.125E-2</v>
      </c>
      <c r="O12" s="11" t="str">
        <f t="shared" si="3"/>
        <v/>
      </c>
      <c r="P12" s="11" t="str">
        <f t="shared" si="4"/>
        <v/>
      </c>
      <c r="Q12" s="7" t="s">
        <v>31</v>
      </c>
      <c r="X12" s="13" t="s">
        <v>32</v>
      </c>
      <c r="Y12" s="13" t="s">
        <v>35</v>
      </c>
      <c r="Z12" s="13">
        <v>93</v>
      </c>
      <c r="AA12" s="13" t="s">
        <v>35</v>
      </c>
      <c r="AB12" s="13"/>
      <c r="AC12" s="9" t="s">
        <v>62</v>
      </c>
      <c r="AD12" s="9" t="s">
        <v>63</v>
      </c>
    </row>
    <row r="13" spans="1:30" x14ac:dyDescent="0.25">
      <c r="A13" s="7">
        <v>12</v>
      </c>
      <c r="B13" t="s">
        <v>64</v>
      </c>
      <c r="C13" s="8">
        <v>39.306511</v>
      </c>
      <c r="D13" s="8">
        <v>3.016302</v>
      </c>
      <c r="E13" s="15" t="s">
        <v>35</v>
      </c>
      <c r="F13" s="9">
        <v>476</v>
      </c>
      <c r="G13" s="9" t="s">
        <v>61</v>
      </c>
      <c r="H13" s="7">
        <v>300</v>
      </c>
      <c r="I13" s="7">
        <v>450</v>
      </c>
      <c r="J13" s="7">
        <v>200</v>
      </c>
      <c r="K13" s="7">
        <v>120</v>
      </c>
      <c r="L13" s="11">
        <f t="shared" si="0"/>
        <v>0.66666666666666663</v>
      </c>
      <c r="M13" s="11">
        <f t="shared" si="1"/>
        <v>0.44444444444444442</v>
      </c>
      <c r="N13" s="11">
        <f t="shared" si="2"/>
        <v>0.66666666666666663</v>
      </c>
      <c r="O13" s="11">
        <f t="shared" si="3"/>
        <v>0.6</v>
      </c>
      <c r="P13" s="11">
        <f t="shared" si="4"/>
        <v>0.26666666666666666</v>
      </c>
      <c r="T13" s="7" t="s">
        <v>31</v>
      </c>
      <c r="X13" s="13" t="s">
        <v>32</v>
      </c>
      <c r="Y13" s="13">
        <v>153</v>
      </c>
      <c r="Z13" s="13">
        <v>58</v>
      </c>
      <c r="AA13" s="7">
        <v>144</v>
      </c>
      <c r="AD13" s="9" t="s">
        <v>65</v>
      </c>
    </row>
    <row r="14" spans="1:30" x14ac:dyDescent="0.25">
      <c r="A14" s="7">
        <v>13</v>
      </c>
      <c r="B14" t="s">
        <v>66</v>
      </c>
      <c r="C14" s="8">
        <v>39.764127000000002</v>
      </c>
      <c r="D14" s="8">
        <v>-0.15673999999999999</v>
      </c>
      <c r="E14" s="15" t="s">
        <v>35</v>
      </c>
      <c r="F14" s="15" t="s">
        <v>35</v>
      </c>
      <c r="G14" s="9" t="s">
        <v>48</v>
      </c>
      <c r="H14" s="7">
        <v>150</v>
      </c>
      <c r="I14" s="7">
        <v>180</v>
      </c>
      <c r="J14" s="7">
        <v>35</v>
      </c>
      <c r="L14" s="11">
        <f t="shared" si="0"/>
        <v>0.83333333333333337</v>
      </c>
      <c r="M14" s="11">
        <f t="shared" si="1"/>
        <v>0.19444444444444445</v>
      </c>
      <c r="N14" s="11">
        <f t="shared" si="2"/>
        <v>0.23333333333333334</v>
      </c>
      <c r="O14" s="11" t="str">
        <f t="shared" si="3"/>
        <v/>
      </c>
      <c r="P14" s="11" t="str">
        <f t="shared" si="4"/>
        <v/>
      </c>
      <c r="Q14" s="7" t="s">
        <v>31</v>
      </c>
      <c r="V14" s="7" t="s">
        <v>31</v>
      </c>
      <c r="X14" s="7" t="s">
        <v>32</v>
      </c>
      <c r="Y14" s="7">
        <v>25</v>
      </c>
      <c r="Z14" s="7">
        <v>300</v>
      </c>
      <c r="AA14" s="7">
        <v>30</v>
      </c>
    </row>
    <row r="15" spans="1:30" x14ac:dyDescent="0.25">
      <c r="A15" s="7">
        <v>14</v>
      </c>
      <c r="B15" t="s">
        <v>67</v>
      </c>
      <c r="C15" s="8">
        <v>39.769351999999998</v>
      </c>
      <c r="D15" s="8">
        <v>-0.15249699999999999</v>
      </c>
      <c r="E15" s="15" t="s">
        <v>35</v>
      </c>
      <c r="F15" s="15" t="s">
        <v>35</v>
      </c>
      <c r="G15" s="9" t="s">
        <v>48</v>
      </c>
      <c r="H15" s="7">
        <v>145</v>
      </c>
      <c r="I15" s="7">
        <v>65</v>
      </c>
      <c r="J15" s="7">
        <v>65</v>
      </c>
      <c r="L15" s="11">
        <f t="shared" si="0"/>
        <v>2.2307692307692308</v>
      </c>
      <c r="M15" s="11">
        <f t="shared" si="1"/>
        <v>1</v>
      </c>
      <c r="N15" s="11">
        <f t="shared" si="2"/>
        <v>0.44827586206896552</v>
      </c>
      <c r="O15" s="11" t="str">
        <f t="shared" si="3"/>
        <v/>
      </c>
      <c r="P15" s="11" t="str">
        <f t="shared" si="4"/>
        <v/>
      </c>
      <c r="Q15" s="7" t="s">
        <v>31</v>
      </c>
      <c r="V15" s="7" t="s">
        <v>31</v>
      </c>
      <c r="X15" s="7" t="s">
        <v>32</v>
      </c>
      <c r="Y15" s="7">
        <v>23</v>
      </c>
      <c r="Z15" s="7">
        <v>300</v>
      </c>
      <c r="AA15" s="7">
        <v>30</v>
      </c>
    </row>
    <row r="16" spans="1:30" x14ac:dyDescent="0.25">
      <c r="A16" s="7">
        <v>15</v>
      </c>
      <c r="B16" t="s">
        <v>68</v>
      </c>
      <c r="C16" s="8">
        <v>39.852719</v>
      </c>
      <c r="D16" s="8">
        <v>-8.9627999999999999E-2</v>
      </c>
      <c r="E16" s="9" t="s">
        <v>69</v>
      </c>
      <c r="F16" s="9">
        <v>413</v>
      </c>
      <c r="G16" s="9" t="s">
        <v>48</v>
      </c>
      <c r="H16" s="7">
        <v>80</v>
      </c>
      <c r="I16" s="7">
        <v>45</v>
      </c>
      <c r="J16" s="7">
        <v>42</v>
      </c>
      <c r="L16" s="11">
        <f t="shared" si="0"/>
        <v>1.7777777777777777</v>
      </c>
      <c r="M16" s="11">
        <f t="shared" si="1"/>
        <v>0.93333333333333335</v>
      </c>
      <c r="N16" s="11">
        <f t="shared" si="2"/>
        <v>0.52500000000000002</v>
      </c>
      <c r="O16" s="11" t="str">
        <f t="shared" si="3"/>
        <v/>
      </c>
      <c r="P16" s="11" t="str">
        <f t="shared" si="4"/>
        <v/>
      </c>
      <c r="Q16" s="7" t="s">
        <v>31</v>
      </c>
      <c r="V16" s="7" t="s">
        <v>31</v>
      </c>
      <c r="X16" s="7" t="s">
        <v>32</v>
      </c>
      <c r="Y16" s="7">
        <v>27</v>
      </c>
      <c r="Z16" s="7">
        <v>297</v>
      </c>
      <c r="AA16" s="7">
        <v>31</v>
      </c>
      <c r="AD16" s="9" t="s">
        <v>70</v>
      </c>
    </row>
    <row r="17" spans="1:30" x14ac:dyDescent="0.25">
      <c r="A17" s="7">
        <v>16</v>
      </c>
      <c r="B17" t="s">
        <v>71</v>
      </c>
      <c r="C17" s="8">
        <v>39.937550000000002</v>
      </c>
      <c r="D17" s="8">
        <v>2.0300000000000001E-3</v>
      </c>
      <c r="E17" s="15" t="s">
        <v>35</v>
      </c>
      <c r="F17" s="9">
        <v>414</v>
      </c>
      <c r="G17" s="9" t="s">
        <v>48</v>
      </c>
      <c r="H17" s="7">
        <v>145</v>
      </c>
      <c r="I17" s="7">
        <v>145</v>
      </c>
      <c r="J17" s="7">
        <v>77</v>
      </c>
      <c r="L17" s="11">
        <f t="shared" si="0"/>
        <v>1</v>
      </c>
      <c r="M17" s="11">
        <f t="shared" si="1"/>
        <v>0.53103448275862064</v>
      </c>
      <c r="N17" s="11">
        <f t="shared" si="2"/>
        <v>0.53103448275862064</v>
      </c>
      <c r="O17" s="11" t="str">
        <f t="shared" si="3"/>
        <v/>
      </c>
      <c r="P17" s="11" t="str">
        <f t="shared" si="4"/>
        <v/>
      </c>
      <c r="Q17" s="7" t="s">
        <v>31</v>
      </c>
      <c r="V17" s="7" t="s">
        <v>31</v>
      </c>
      <c r="X17" s="7" t="s">
        <v>32</v>
      </c>
      <c r="Y17" s="7">
        <v>5</v>
      </c>
      <c r="Z17" s="7">
        <v>273</v>
      </c>
      <c r="AA17" s="7">
        <v>10</v>
      </c>
    </row>
    <row r="18" spans="1:30" x14ac:dyDescent="0.25">
      <c r="A18" s="7">
        <v>17</v>
      </c>
      <c r="B18" t="s">
        <v>72</v>
      </c>
      <c r="C18" s="8">
        <v>40.358772999999999</v>
      </c>
      <c r="D18" s="8">
        <v>0.40360800000000002</v>
      </c>
      <c r="E18" s="9" t="s">
        <v>73</v>
      </c>
      <c r="F18" s="9">
        <v>416.1</v>
      </c>
      <c r="G18" s="9" t="s">
        <v>48</v>
      </c>
      <c r="H18" s="7">
        <v>400</v>
      </c>
      <c r="I18" s="7">
        <v>450</v>
      </c>
      <c r="J18" s="7">
        <v>300</v>
      </c>
      <c r="L18" s="11">
        <f t="shared" si="0"/>
        <v>0.88888888888888884</v>
      </c>
      <c r="M18" s="11">
        <f t="shared" si="1"/>
        <v>0.66666666666666663</v>
      </c>
      <c r="N18" s="11">
        <f t="shared" si="2"/>
        <v>0.75</v>
      </c>
      <c r="O18" s="11" t="str">
        <f t="shared" si="3"/>
        <v/>
      </c>
      <c r="P18" s="11" t="str">
        <f t="shared" si="4"/>
        <v/>
      </c>
      <c r="R18" s="7" t="s">
        <v>31</v>
      </c>
      <c r="X18" s="7" t="s">
        <v>32</v>
      </c>
      <c r="Y18" s="13" t="s">
        <v>35</v>
      </c>
      <c r="Z18" s="13">
        <v>300</v>
      </c>
      <c r="AA18" s="7">
        <v>20</v>
      </c>
    </row>
    <row r="19" spans="1:30" x14ac:dyDescent="0.25">
      <c r="A19" s="7">
        <v>18</v>
      </c>
      <c r="B19" t="s">
        <v>74</v>
      </c>
      <c r="C19" s="8">
        <v>41.056856000000003</v>
      </c>
      <c r="D19" s="8">
        <v>1.033709</v>
      </c>
      <c r="E19" s="15" t="s">
        <v>35</v>
      </c>
      <c r="F19" s="9">
        <v>425</v>
      </c>
      <c r="G19" s="9" t="s">
        <v>48</v>
      </c>
      <c r="H19" s="7">
        <v>205</v>
      </c>
      <c r="I19" s="7">
        <v>130</v>
      </c>
      <c r="J19" s="7">
        <v>100</v>
      </c>
      <c r="L19" s="11">
        <f t="shared" si="0"/>
        <v>1.5769230769230769</v>
      </c>
      <c r="M19" s="11">
        <f t="shared" si="1"/>
        <v>0.76923076923076927</v>
      </c>
      <c r="N19" s="11">
        <f t="shared" si="2"/>
        <v>0.48780487804878048</v>
      </c>
      <c r="O19" s="11" t="str">
        <f t="shared" si="3"/>
        <v/>
      </c>
      <c r="P19" s="11" t="str">
        <f t="shared" si="4"/>
        <v/>
      </c>
      <c r="Q19" s="7" t="s">
        <v>31</v>
      </c>
      <c r="V19" s="7" t="s">
        <v>41</v>
      </c>
      <c r="X19" s="7" t="s">
        <v>32</v>
      </c>
      <c r="Y19" s="7">
        <v>60</v>
      </c>
      <c r="Z19" s="7">
        <v>333</v>
      </c>
      <c r="AA19" s="7">
        <v>65</v>
      </c>
    </row>
    <row r="20" spans="1:30" x14ac:dyDescent="0.25">
      <c r="A20" s="7">
        <v>19</v>
      </c>
      <c r="B20" t="s">
        <v>75</v>
      </c>
      <c r="C20" s="8">
        <v>41.058689999999999</v>
      </c>
      <c r="D20" s="8">
        <v>1.0393030000000001</v>
      </c>
      <c r="E20" s="15" t="s">
        <v>35</v>
      </c>
      <c r="F20" s="9">
        <v>425</v>
      </c>
      <c r="G20" s="9" t="s">
        <v>48</v>
      </c>
      <c r="H20" s="7">
        <v>205</v>
      </c>
      <c r="I20" s="7">
        <v>150</v>
      </c>
      <c r="J20" s="7">
        <v>50</v>
      </c>
      <c r="L20" s="11">
        <f t="shared" si="0"/>
        <v>1.3666666666666667</v>
      </c>
      <c r="M20" s="11">
        <f t="shared" si="1"/>
        <v>0.33333333333333331</v>
      </c>
      <c r="N20" s="11">
        <f t="shared" si="2"/>
        <v>0.24390243902439024</v>
      </c>
      <c r="O20" s="11" t="str">
        <f t="shared" si="3"/>
        <v/>
      </c>
      <c r="P20" s="11" t="str">
        <f t="shared" si="4"/>
        <v/>
      </c>
      <c r="Q20" s="7" t="s">
        <v>31</v>
      </c>
      <c r="V20" s="7" t="s">
        <v>41</v>
      </c>
      <c r="X20" s="7" t="s">
        <v>32</v>
      </c>
      <c r="Y20" s="7">
        <v>60</v>
      </c>
      <c r="Z20" s="7">
        <v>333</v>
      </c>
      <c r="AA20" s="7">
        <v>65</v>
      </c>
    </row>
    <row r="21" spans="1:30" x14ac:dyDescent="0.25">
      <c r="A21" s="7">
        <v>20</v>
      </c>
      <c r="B21" t="s">
        <v>76</v>
      </c>
      <c r="C21" s="8">
        <v>41.072068999999999</v>
      </c>
      <c r="D21" s="8">
        <v>1.112975</v>
      </c>
      <c r="E21" s="9" t="s">
        <v>77</v>
      </c>
      <c r="F21" s="9">
        <v>426</v>
      </c>
      <c r="G21" s="9" t="s">
        <v>48</v>
      </c>
      <c r="H21" s="7">
        <v>72</v>
      </c>
      <c r="I21" s="7">
        <v>220</v>
      </c>
      <c r="J21" s="7">
        <v>250</v>
      </c>
      <c r="K21" s="7">
        <v>60</v>
      </c>
      <c r="L21" s="11">
        <f t="shared" si="0"/>
        <v>0.32727272727272727</v>
      </c>
      <c r="M21" s="11">
        <f t="shared" si="1"/>
        <v>1.1363636363636365</v>
      </c>
      <c r="N21" s="11">
        <f t="shared" si="2"/>
        <v>3.4722222222222223</v>
      </c>
      <c r="O21" s="11">
        <f t="shared" si="3"/>
        <v>0.24</v>
      </c>
      <c r="P21" s="11">
        <f t="shared" si="4"/>
        <v>0.27272727272727271</v>
      </c>
      <c r="T21" s="7" t="s">
        <v>31</v>
      </c>
      <c r="V21" s="7" t="s">
        <v>31</v>
      </c>
      <c r="X21" s="7" t="s">
        <v>32</v>
      </c>
      <c r="Y21" s="7">
        <v>72</v>
      </c>
      <c r="Z21" s="7">
        <v>343</v>
      </c>
      <c r="AA21" s="7">
        <v>75</v>
      </c>
    </row>
    <row r="22" spans="1:30" x14ac:dyDescent="0.25">
      <c r="A22" s="7">
        <v>21</v>
      </c>
      <c r="B22" t="s">
        <v>78</v>
      </c>
      <c r="C22" s="8">
        <v>41.131681</v>
      </c>
      <c r="D22" s="8">
        <v>1.3701369999999999</v>
      </c>
      <c r="E22" s="15" t="s">
        <v>35</v>
      </c>
      <c r="F22" s="9">
        <v>429</v>
      </c>
      <c r="G22" s="9" t="s">
        <v>48</v>
      </c>
      <c r="H22" s="7">
        <v>105</v>
      </c>
      <c r="I22" s="7">
        <v>240</v>
      </c>
      <c r="J22" s="7">
        <v>110</v>
      </c>
      <c r="K22" s="7">
        <v>100</v>
      </c>
      <c r="L22" s="11">
        <f t="shared" si="0"/>
        <v>0.4375</v>
      </c>
      <c r="M22" s="11">
        <f t="shared" si="1"/>
        <v>0.45833333333333331</v>
      </c>
      <c r="N22" s="11">
        <f t="shared" si="2"/>
        <v>1.0476190476190477</v>
      </c>
      <c r="O22" s="11">
        <f t="shared" si="3"/>
        <v>0.90909090909090906</v>
      </c>
      <c r="P22" s="11">
        <f t="shared" si="4"/>
        <v>0.41666666666666669</v>
      </c>
      <c r="T22" s="7" t="s">
        <v>31</v>
      </c>
      <c r="V22" s="7" t="s">
        <v>31</v>
      </c>
      <c r="X22" s="7" t="s">
        <v>32</v>
      </c>
      <c r="Y22" s="7">
        <v>79</v>
      </c>
      <c r="Z22" s="7">
        <v>347</v>
      </c>
      <c r="AA22" s="7">
        <v>74</v>
      </c>
    </row>
    <row r="23" spans="1:30" x14ac:dyDescent="0.25">
      <c r="A23" s="7">
        <v>22</v>
      </c>
      <c r="B23" t="s">
        <v>79</v>
      </c>
      <c r="C23" s="8">
        <v>41.179361999999998</v>
      </c>
      <c r="D23" s="8">
        <v>1.525719</v>
      </c>
      <c r="E23" s="15" t="s">
        <v>80</v>
      </c>
      <c r="F23" s="9">
        <v>430</v>
      </c>
      <c r="G23" s="9" t="s">
        <v>48</v>
      </c>
      <c r="H23" s="7">
        <v>205</v>
      </c>
      <c r="I23" s="7">
        <v>250</v>
      </c>
      <c r="J23" s="7">
        <v>120</v>
      </c>
      <c r="L23" s="11">
        <f t="shared" si="0"/>
        <v>0.82</v>
      </c>
      <c r="M23" s="11">
        <f t="shared" si="1"/>
        <v>0.48</v>
      </c>
      <c r="N23" s="11">
        <f t="shared" si="2"/>
        <v>0.58536585365853655</v>
      </c>
      <c r="O23" s="11" t="str">
        <f t="shared" si="3"/>
        <v/>
      </c>
      <c r="P23" s="11" t="str">
        <f t="shared" si="4"/>
        <v/>
      </c>
      <c r="Q23" s="7" t="s">
        <v>31</v>
      </c>
      <c r="V23" s="7" t="s">
        <v>31</v>
      </c>
      <c r="X23" s="7" t="s">
        <v>32</v>
      </c>
      <c r="Y23" s="7">
        <v>75</v>
      </c>
      <c r="Z23" s="7">
        <v>346</v>
      </c>
      <c r="AA23" s="7">
        <v>78</v>
      </c>
      <c r="AD23" s="9"/>
    </row>
    <row r="24" spans="1:30" x14ac:dyDescent="0.25">
      <c r="A24" s="7">
        <v>23</v>
      </c>
      <c r="B24" t="s">
        <v>81</v>
      </c>
      <c r="C24" s="8">
        <v>41.211464999999997</v>
      </c>
      <c r="D24" s="8">
        <v>1.718413</v>
      </c>
      <c r="E24" s="15" t="s">
        <v>35</v>
      </c>
      <c r="F24" s="15" t="s">
        <v>35</v>
      </c>
      <c r="G24" s="9" t="s">
        <v>48</v>
      </c>
      <c r="H24" s="7">
        <v>200</v>
      </c>
      <c r="I24" s="7">
        <v>230</v>
      </c>
      <c r="J24" s="7">
        <v>50</v>
      </c>
      <c r="L24" s="11">
        <f t="shared" si="0"/>
        <v>0.86956521739130432</v>
      </c>
      <c r="M24" s="11">
        <f t="shared" si="1"/>
        <v>0.21739130434782608</v>
      </c>
      <c r="N24" s="11">
        <f t="shared" si="2"/>
        <v>0.25</v>
      </c>
      <c r="O24" s="11" t="str">
        <f t="shared" si="3"/>
        <v/>
      </c>
      <c r="P24" s="11" t="str">
        <f t="shared" si="4"/>
        <v/>
      </c>
      <c r="Q24" s="7" t="s">
        <v>31</v>
      </c>
      <c r="V24" s="7" t="s">
        <v>31</v>
      </c>
      <c r="X24" s="7" t="s">
        <v>32</v>
      </c>
      <c r="Y24" s="7">
        <v>75</v>
      </c>
      <c r="Z24" s="7">
        <v>348</v>
      </c>
      <c r="AA24" s="7">
        <v>72</v>
      </c>
      <c r="AD24" s="9"/>
    </row>
    <row r="25" spans="1:30" x14ac:dyDescent="0.25">
      <c r="A25" s="7">
        <v>24</v>
      </c>
      <c r="B25" t="s">
        <v>82</v>
      </c>
      <c r="C25" s="8">
        <v>41.670900000000003</v>
      </c>
      <c r="D25" s="8">
        <v>2.7909139999999999</v>
      </c>
      <c r="E25" s="15" t="s">
        <v>83</v>
      </c>
      <c r="F25" s="9">
        <v>440</v>
      </c>
      <c r="G25" s="9" t="s">
        <v>48</v>
      </c>
      <c r="H25" s="7">
        <v>115</v>
      </c>
      <c r="I25" s="7">
        <v>130</v>
      </c>
      <c r="J25" s="7">
        <v>15</v>
      </c>
      <c r="L25" s="11">
        <f t="shared" si="0"/>
        <v>0.88461538461538458</v>
      </c>
      <c r="M25" s="11">
        <f t="shared" si="1"/>
        <v>0.11538461538461539</v>
      </c>
      <c r="N25" s="11">
        <f t="shared" si="2"/>
        <v>0.13043478260869565</v>
      </c>
      <c r="O25" s="11" t="str">
        <f t="shared" si="3"/>
        <v/>
      </c>
      <c r="P25" s="11" t="str">
        <f t="shared" si="4"/>
        <v/>
      </c>
      <c r="Q25" s="7" t="s">
        <v>31</v>
      </c>
      <c r="X25" s="7" t="s">
        <v>32</v>
      </c>
      <c r="Y25" s="7">
        <v>35</v>
      </c>
      <c r="Z25" s="7">
        <v>302</v>
      </c>
      <c r="AA25" s="7">
        <v>39</v>
      </c>
    </row>
    <row r="26" spans="1:30" x14ac:dyDescent="0.25">
      <c r="A26" s="7">
        <v>25</v>
      </c>
      <c r="B26" t="s">
        <v>84</v>
      </c>
      <c r="C26" s="8">
        <v>42.135514999999998</v>
      </c>
      <c r="D26" s="8">
        <v>3.122077</v>
      </c>
      <c r="E26" s="9" t="s">
        <v>85</v>
      </c>
      <c r="F26" s="9">
        <v>448</v>
      </c>
      <c r="G26" s="9" t="s">
        <v>48</v>
      </c>
      <c r="H26" s="7">
        <v>135</v>
      </c>
      <c r="I26" s="7">
        <v>115</v>
      </c>
      <c r="J26" s="7">
        <v>10</v>
      </c>
      <c r="L26" s="11">
        <f t="shared" si="0"/>
        <v>1.173913043478261</v>
      </c>
      <c r="M26" s="11">
        <f t="shared" si="1"/>
        <v>8.6956521739130432E-2</v>
      </c>
      <c r="N26" s="11">
        <f t="shared" si="2"/>
        <v>7.407407407407407E-2</v>
      </c>
      <c r="O26" s="11" t="str">
        <f t="shared" si="3"/>
        <v/>
      </c>
      <c r="P26" s="11" t="str">
        <f t="shared" si="4"/>
        <v/>
      </c>
      <c r="Q26" s="7" t="s">
        <v>31</v>
      </c>
      <c r="X26" s="7" t="s">
        <v>32</v>
      </c>
      <c r="Y26" s="7">
        <v>20</v>
      </c>
      <c r="Z26" s="7">
        <v>260</v>
      </c>
      <c r="AA26" s="7">
        <v>350</v>
      </c>
      <c r="AC26" s="9" t="s">
        <v>62</v>
      </c>
      <c r="AD26" s="9"/>
    </row>
    <row r="27" spans="1:30" x14ac:dyDescent="0.25">
      <c r="A27" s="7">
        <v>26</v>
      </c>
      <c r="B27" t="s">
        <v>86</v>
      </c>
      <c r="C27" s="8">
        <v>42.807732000000001</v>
      </c>
      <c r="D27" s="8">
        <v>3.0419740000000002</v>
      </c>
      <c r="E27" s="15" t="s">
        <v>35</v>
      </c>
      <c r="F27" s="15" t="s">
        <v>35</v>
      </c>
      <c r="G27" s="9" t="s">
        <v>87</v>
      </c>
      <c r="H27" s="7">
        <v>70</v>
      </c>
      <c r="I27" s="7">
        <v>135</v>
      </c>
      <c r="J27" s="7">
        <v>45</v>
      </c>
      <c r="K27" s="7">
        <v>80</v>
      </c>
      <c r="L27" s="11">
        <f t="shared" si="0"/>
        <v>0.51851851851851849</v>
      </c>
      <c r="M27" s="11">
        <f t="shared" si="1"/>
        <v>0.33333333333333331</v>
      </c>
      <c r="N27" s="11">
        <f t="shared" si="2"/>
        <v>0.6428571428571429</v>
      </c>
      <c r="O27" s="11">
        <f t="shared" si="3"/>
        <v>1.7777777777777777</v>
      </c>
      <c r="P27" s="11">
        <f t="shared" si="4"/>
        <v>0.59259259259259256</v>
      </c>
      <c r="T27" s="7" t="s">
        <v>31</v>
      </c>
      <c r="V27" s="7" t="s">
        <v>41</v>
      </c>
      <c r="X27" s="7" t="s">
        <v>32</v>
      </c>
      <c r="Y27" s="7">
        <v>3</v>
      </c>
      <c r="Z27" s="7">
        <v>271</v>
      </c>
      <c r="AA27" s="7">
        <v>3</v>
      </c>
    </row>
    <row r="28" spans="1:30" x14ac:dyDescent="0.25">
      <c r="A28" s="7">
        <v>27</v>
      </c>
      <c r="B28" t="s">
        <v>88</v>
      </c>
      <c r="C28" s="8">
        <v>43.235002999999999</v>
      </c>
      <c r="D28" s="8">
        <v>3.2770069999999998</v>
      </c>
      <c r="E28" s="15" t="s">
        <v>35</v>
      </c>
      <c r="F28" s="15" t="s">
        <v>35</v>
      </c>
      <c r="G28" s="9" t="s">
        <v>87</v>
      </c>
      <c r="H28" s="7">
        <v>85</v>
      </c>
      <c r="I28" s="7">
        <v>140</v>
      </c>
      <c r="J28" s="7">
        <v>35</v>
      </c>
      <c r="K28" s="7">
        <v>90</v>
      </c>
      <c r="L28" s="11">
        <f t="shared" si="0"/>
        <v>0.6071428571428571</v>
      </c>
      <c r="M28" s="11">
        <f t="shared" si="1"/>
        <v>0.25</v>
      </c>
      <c r="N28" s="11">
        <f t="shared" si="2"/>
        <v>0.41176470588235292</v>
      </c>
      <c r="O28" s="11">
        <f t="shared" si="3"/>
        <v>2.5714285714285716</v>
      </c>
      <c r="P28" s="11">
        <f t="shared" si="4"/>
        <v>0.6428571428571429</v>
      </c>
      <c r="T28" s="7" t="s">
        <v>31</v>
      </c>
      <c r="V28" s="7" t="s">
        <v>41</v>
      </c>
      <c r="X28" s="7" t="s">
        <v>32</v>
      </c>
      <c r="Y28" s="7">
        <v>49</v>
      </c>
      <c r="Z28" s="7">
        <v>315</v>
      </c>
      <c r="AA28" s="7">
        <v>49</v>
      </c>
      <c r="AC28" s="9" t="s">
        <v>62</v>
      </c>
      <c r="AD28" s="9"/>
    </row>
    <row r="29" spans="1:30" x14ac:dyDescent="0.25">
      <c r="A29" s="7">
        <v>28</v>
      </c>
      <c r="B29" t="s">
        <v>89</v>
      </c>
      <c r="C29" s="8">
        <v>43.235002999999999</v>
      </c>
      <c r="D29" s="8">
        <v>3.2770069999999998</v>
      </c>
      <c r="E29" s="15" t="s">
        <v>35</v>
      </c>
      <c r="F29" s="15" t="s">
        <v>35</v>
      </c>
      <c r="G29" s="9" t="s">
        <v>87</v>
      </c>
      <c r="H29" s="7">
        <v>70</v>
      </c>
      <c r="I29" s="7">
        <v>150</v>
      </c>
      <c r="J29" s="7">
        <v>40</v>
      </c>
      <c r="K29" s="7">
        <v>65</v>
      </c>
      <c r="L29" s="11">
        <f t="shared" si="0"/>
        <v>0.46666666666666667</v>
      </c>
      <c r="M29" s="11">
        <f t="shared" si="1"/>
        <v>0.26666666666666666</v>
      </c>
      <c r="N29" s="11">
        <f t="shared" si="2"/>
        <v>0.5714285714285714</v>
      </c>
      <c r="O29" s="11">
        <f t="shared" si="3"/>
        <v>1.625</v>
      </c>
      <c r="P29" s="11">
        <f t="shared" si="4"/>
        <v>0.43333333333333335</v>
      </c>
      <c r="U29" s="7" t="s">
        <v>31</v>
      </c>
      <c r="V29" s="7" t="s">
        <v>41</v>
      </c>
      <c r="X29" s="7" t="s">
        <v>32</v>
      </c>
      <c r="Y29" s="7">
        <v>55</v>
      </c>
      <c r="Z29" s="7">
        <v>322</v>
      </c>
      <c r="AA29" s="7">
        <v>55</v>
      </c>
      <c r="AD29" s="9"/>
    </row>
    <row r="30" spans="1:30" x14ac:dyDescent="0.25">
      <c r="A30" s="7">
        <v>29</v>
      </c>
      <c r="B30" t="s">
        <v>90</v>
      </c>
      <c r="C30" s="8">
        <v>43.243169999999999</v>
      </c>
      <c r="D30" s="8">
        <v>3.2918599999999998</v>
      </c>
      <c r="E30" s="15" t="s">
        <v>35</v>
      </c>
      <c r="F30" s="15" t="s">
        <v>35</v>
      </c>
      <c r="G30" s="9" t="s">
        <v>87</v>
      </c>
      <c r="H30" s="7">
        <v>220</v>
      </c>
      <c r="I30" s="7">
        <v>195</v>
      </c>
      <c r="J30" s="7">
        <v>110</v>
      </c>
      <c r="L30" s="11">
        <f t="shared" si="0"/>
        <v>1.1282051282051282</v>
      </c>
      <c r="M30" s="11">
        <f t="shared" si="1"/>
        <v>0.5641025641025641</v>
      </c>
      <c r="N30" s="11">
        <f t="shared" si="2"/>
        <v>0.5</v>
      </c>
      <c r="O30" s="11" t="str">
        <f t="shared" si="3"/>
        <v/>
      </c>
      <c r="P30" s="11" t="str">
        <f t="shared" si="4"/>
        <v/>
      </c>
      <c r="Q30" s="7" t="s">
        <v>31</v>
      </c>
      <c r="V30" s="7" t="s">
        <v>31</v>
      </c>
      <c r="X30" s="7" t="s">
        <v>32</v>
      </c>
      <c r="Y30" s="7">
        <v>55</v>
      </c>
      <c r="Z30" s="7">
        <v>327</v>
      </c>
      <c r="AA30" s="7">
        <v>58</v>
      </c>
      <c r="AD30" s="9"/>
    </row>
    <row r="31" spans="1:30" x14ac:dyDescent="0.25">
      <c r="A31" s="7">
        <v>30</v>
      </c>
      <c r="B31" t="s">
        <v>91</v>
      </c>
      <c r="C31" s="8">
        <v>43.274121999999998</v>
      </c>
      <c r="D31" s="8">
        <v>3.4737119999999999</v>
      </c>
      <c r="E31" s="15" t="s">
        <v>35</v>
      </c>
      <c r="F31" s="15" t="s">
        <v>35</v>
      </c>
      <c r="G31" s="9" t="s">
        <v>87</v>
      </c>
      <c r="H31" s="7">
        <v>125</v>
      </c>
      <c r="I31" s="7">
        <v>180</v>
      </c>
      <c r="J31" s="7">
        <v>27</v>
      </c>
      <c r="L31" s="11">
        <f t="shared" si="0"/>
        <v>0.69444444444444442</v>
      </c>
      <c r="M31" s="11">
        <f t="shared" si="1"/>
        <v>0.15</v>
      </c>
      <c r="N31" s="11">
        <f t="shared" si="2"/>
        <v>0.216</v>
      </c>
      <c r="O31" s="11" t="str">
        <f t="shared" si="3"/>
        <v/>
      </c>
      <c r="P31" s="11" t="str">
        <f t="shared" si="4"/>
        <v/>
      </c>
      <c r="Q31" s="7" t="s">
        <v>31</v>
      </c>
      <c r="V31" s="7" t="s">
        <v>41</v>
      </c>
      <c r="X31" s="7" t="s">
        <v>32</v>
      </c>
      <c r="Y31" s="7">
        <v>97</v>
      </c>
      <c r="Z31" s="7">
        <v>360</v>
      </c>
      <c r="AA31" s="7">
        <v>103</v>
      </c>
    </row>
    <row r="32" spans="1:30" x14ac:dyDescent="0.25">
      <c r="A32" s="7">
        <v>31</v>
      </c>
      <c r="B32" t="s">
        <v>92</v>
      </c>
      <c r="C32" s="8">
        <v>43.427720000000001</v>
      </c>
      <c r="D32" s="8">
        <v>3.76525</v>
      </c>
      <c r="E32" s="15" t="s">
        <v>35</v>
      </c>
      <c r="F32" s="15" t="s">
        <v>35</v>
      </c>
      <c r="G32" s="9" t="s">
        <v>87</v>
      </c>
      <c r="H32" s="7">
        <v>60</v>
      </c>
      <c r="I32" s="7">
        <v>60</v>
      </c>
      <c r="J32" s="7">
        <v>24</v>
      </c>
      <c r="L32" s="11">
        <f t="shared" si="0"/>
        <v>1</v>
      </c>
      <c r="M32" s="11">
        <f t="shared" si="1"/>
        <v>0.4</v>
      </c>
      <c r="N32" s="11">
        <f t="shared" si="2"/>
        <v>0.4</v>
      </c>
      <c r="O32" s="11" t="str">
        <f t="shared" si="3"/>
        <v/>
      </c>
      <c r="P32" s="11" t="str">
        <f t="shared" si="4"/>
        <v/>
      </c>
      <c r="Q32" s="7" t="s">
        <v>31</v>
      </c>
      <c r="V32" s="7" t="s">
        <v>41</v>
      </c>
      <c r="X32" s="7" t="s">
        <v>32</v>
      </c>
      <c r="Y32" s="7">
        <v>70</v>
      </c>
      <c r="Z32" s="7">
        <v>341</v>
      </c>
      <c r="AA32" s="7">
        <v>70</v>
      </c>
    </row>
    <row r="33" spans="1:29" x14ac:dyDescent="0.25">
      <c r="A33" s="7">
        <v>32</v>
      </c>
      <c r="B33" t="s">
        <v>93</v>
      </c>
      <c r="C33" s="8">
        <v>43.519503999999998</v>
      </c>
      <c r="D33" s="8">
        <v>3.9210919999999998</v>
      </c>
      <c r="E33" s="15" t="s">
        <v>35</v>
      </c>
      <c r="F33" s="15" t="s">
        <v>35</v>
      </c>
      <c r="G33" s="9" t="s">
        <v>87</v>
      </c>
      <c r="H33" s="7">
        <v>115</v>
      </c>
      <c r="I33" s="7">
        <v>170</v>
      </c>
      <c r="J33" s="7">
        <v>65</v>
      </c>
      <c r="K33" s="7">
        <v>75</v>
      </c>
      <c r="L33" s="11">
        <f t="shared" si="0"/>
        <v>0.67647058823529416</v>
      </c>
      <c r="M33" s="11">
        <f t="shared" si="1"/>
        <v>0.38235294117647056</v>
      </c>
      <c r="N33" s="11">
        <f t="shared" si="2"/>
        <v>0.56521739130434778</v>
      </c>
      <c r="O33" s="11">
        <f t="shared" si="3"/>
        <v>1.1538461538461537</v>
      </c>
      <c r="P33" s="11">
        <f t="shared" si="4"/>
        <v>0.44117647058823528</v>
      </c>
      <c r="T33" s="7" t="s">
        <v>31</v>
      </c>
      <c r="V33" s="7" t="s">
        <v>41</v>
      </c>
      <c r="X33" s="7" t="s">
        <v>32</v>
      </c>
      <c r="Y33" s="7">
        <v>59</v>
      </c>
      <c r="Z33" s="7">
        <v>331</v>
      </c>
      <c r="AA33" s="7">
        <v>61</v>
      </c>
    </row>
    <row r="34" spans="1:29" x14ac:dyDescent="0.25">
      <c r="A34" s="7">
        <v>33</v>
      </c>
      <c r="B34" t="s">
        <v>94</v>
      </c>
      <c r="C34" s="8">
        <v>43.542718999999998</v>
      </c>
      <c r="D34" s="8">
        <v>3.9835929999999999</v>
      </c>
      <c r="E34" s="15" t="s">
        <v>35</v>
      </c>
      <c r="F34" s="15" t="s">
        <v>35</v>
      </c>
      <c r="G34" s="9" t="s">
        <v>87</v>
      </c>
      <c r="H34" s="7">
        <v>150</v>
      </c>
      <c r="I34" s="7">
        <v>150</v>
      </c>
      <c r="J34" s="7">
        <v>15</v>
      </c>
      <c r="L34" s="11">
        <f t="shared" si="0"/>
        <v>1</v>
      </c>
      <c r="M34" s="11">
        <f t="shared" si="1"/>
        <v>0.1</v>
      </c>
      <c r="N34" s="11">
        <f t="shared" si="2"/>
        <v>0.1</v>
      </c>
      <c r="O34" s="11" t="str">
        <f t="shared" si="3"/>
        <v/>
      </c>
      <c r="P34" s="11" t="str">
        <f t="shared" si="4"/>
        <v/>
      </c>
      <c r="Q34" s="7" t="s">
        <v>31</v>
      </c>
      <c r="V34" s="7" t="s">
        <v>41</v>
      </c>
      <c r="X34" s="7" t="s">
        <v>32</v>
      </c>
      <c r="Y34" s="7">
        <v>64</v>
      </c>
      <c r="Z34" s="7">
        <v>333</v>
      </c>
      <c r="AA34" s="7">
        <v>65</v>
      </c>
    </row>
    <row r="35" spans="1:29" x14ac:dyDescent="0.25">
      <c r="A35" s="7">
        <v>34</v>
      </c>
      <c r="B35" t="s">
        <v>95</v>
      </c>
      <c r="C35" s="8">
        <v>43.185104000000003</v>
      </c>
      <c r="D35" s="8">
        <v>5.6203510000000003</v>
      </c>
      <c r="E35" s="15" t="s">
        <v>35</v>
      </c>
      <c r="F35" s="15" t="s">
        <v>35</v>
      </c>
      <c r="G35" s="9" t="s">
        <v>87</v>
      </c>
      <c r="H35" s="7">
        <v>150</v>
      </c>
      <c r="I35" s="7">
        <v>75</v>
      </c>
      <c r="J35" s="7">
        <v>75</v>
      </c>
      <c r="L35" s="11">
        <f t="shared" si="0"/>
        <v>2</v>
      </c>
      <c r="M35" s="11">
        <f t="shared" si="1"/>
        <v>1</v>
      </c>
      <c r="N35" s="11">
        <f t="shared" si="2"/>
        <v>0.5</v>
      </c>
      <c r="O35" s="11" t="str">
        <f t="shared" si="3"/>
        <v/>
      </c>
      <c r="P35" s="11" t="str">
        <f t="shared" si="4"/>
        <v/>
      </c>
      <c r="Q35" s="7" t="s">
        <v>31</v>
      </c>
      <c r="V35" s="7" t="s">
        <v>31</v>
      </c>
      <c r="X35" s="7" t="s">
        <v>32</v>
      </c>
      <c r="Y35" s="7">
        <v>62</v>
      </c>
      <c r="Z35" s="7">
        <v>327</v>
      </c>
      <c r="AA35" s="7">
        <v>61</v>
      </c>
    </row>
    <row r="36" spans="1:29" x14ac:dyDescent="0.25">
      <c r="A36" s="7">
        <v>35</v>
      </c>
      <c r="B36" t="s">
        <v>96</v>
      </c>
      <c r="C36" s="8">
        <v>43.061750000000004</v>
      </c>
      <c r="D36" s="8">
        <v>6.140841</v>
      </c>
      <c r="E36" s="15" t="s">
        <v>97</v>
      </c>
      <c r="F36" s="15">
        <v>683</v>
      </c>
      <c r="G36" s="9" t="s">
        <v>87</v>
      </c>
      <c r="H36" s="7">
        <v>7300</v>
      </c>
      <c r="I36" s="7">
        <v>5000</v>
      </c>
      <c r="J36" s="7">
        <v>1350</v>
      </c>
      <c r="L36" s="11">
        <f t="shared" si="0"/>
        <v>1.46</v>
      </c>
      <c r="M36" s="11">
        <f t="shared" si="1"/>
        <v>0.27</v>
      </c>
      <c r="N36" s="11">
        <f t="shared" si="2"/>
        <v>0.18493150684931506</v>
      </c>
      <c r="O36" s="11" t="str">
        <f t="shared" si="3"/>
        <v/>
      </c>
      <c r="P36" s="11" t="str">
        <f t="shared" si="4"/>
        <v/>
      </c>
      <c r="Q36" s="7" t="s">
        <v>31</v>
      </c>
      <c r="X36" s="7" t="s">
        <v>32</v>
      </c>
      <c r="Y36" s="7">
        <v>90</v>
      </c>
      <c r="Z36" s="7">
        <v>0</v>
      </c>
      <c r="AA36" s="13" t="s">
        <v>35</v>
      </c>
      <c r="AB36" s="13"/>
      <c r="AC36" s="14" t="s">
        <v>98</v>
      </c>
    </row>
    <row r="37" spans="1:29" x14ac:dyDescent="0.25">
      <c r="A37" s="7">
        <v>36</v>
      </c>
      <c r="B37" t="s">
        <v>99</v>
      </c>
      <c r="C37" s="8">
        <v>43.396586999999997</v>
      </c>
      <c r="D37" s="8">
        <v>6.7321330000000001</v>
      </c>
      <c r="E37" s="15" t="s">
        <v>35</v>
      </c>
      <c r="F37" s="15">
        <v>702</v>
      </c>
      <c r="G37" s="9" t="s">
        <v>87</v>
      </c>
      <c r="H37" s="7">
        <v>120</v>
      </c>
      <c r="I37" s="7">
        <v>140</v>
      </c>
      <c r="J37" s="7">
        <v>20</v>
      </c>
      <c r="L37" s="11">
        <f t="shared" si="0"/>
        <v>0.8571428571428571</v>
      </c>
      <c r="M37" s="11">
        <f t="shared" si="1"/>
        <v>0.14285714285714285</v>
      </c>
      <c r="N37" s="11">
        <f t="shared" si="2"/>
        <v>0.16666666666666666</v>
      </c>
      <c r="O37" s="11" t="str">
        <f t="shared" si="3"/>
        <v/>
      </c>
      <c r="P37" s="11" t="str">
        <f t="shared" si="4"/>
        <v/>
      </c>
      <c r="Q37" s="7" t="s">
        <v>31</v>
      </c>
      <c r="V37" s="7" t="s">
        <v>41</v>
      </c>
      <c r="X37" s="7" t="s">
        <v>32</v>
      </c>
      <c r="Y37" s="7">
        <v>17</v>
      </c>
      <c r="Z37" s="7">
        <v>285</v>
      </c>
      <c r="AA37" s="7">
        <v>16</v>
      </c>
    </row>
    <row r="38" spans="1:29" x14ac:dyDescent="0.25">
      <c r="A38" s="7">
        <v>37</v>
      </c>
      <c r="B38" t="s">
        <v>100</v>
      </c>
      <c r="C38" s="8">
        <v>41.466610000000003</v>
      </c>
      <c r="D38" s="8">
        <v>9.2676280000000002</v>
      </c>
      <c r="E38" s="15" t="s">
        <v>35</v>
      </c>
      <c r="F38" s="15" t="s">
        <v>35</v>
      </c>
      <c r="G38" s="9" t="s">
        <v>101</v>
      </c>
      <c r="H38" s="7">
        <v>650</v>
      </c>
      <c r="I38" s="7">
        <v>300</v>
      </c>
      <c r="J38" s="7">
        <v>100</v>
      </c>
      <c r="L38" s="11">
        <f t="shared" si="0"/>
        <v>2.1666666666666665</v>
      </c>
      <c r="M38" s="11">
        <f t="shared" si="1"/>
        <v>0.33333333333333331</v>
      </c>
      <c r="N38" s="11">
        <f t="shared" si="2"/>
        <v>0.15384615384615385</v>
      </c>
      <c r="O38" s="11" t="str">
        <f t="shared" si="3"/>
        <v/>
      </c>
      <c r="P38" s="11" t="str">
        <f t="shared" si="4"/>
        <v/>
      </c>
      <c r="Q38" s="7" t="s">
        <v>31</v>
      </c>
      <c r="X38" s="7" t="s">
        <v>32</v>
      </c>
      <c r="Y38" s="13" t="s">
        <v>35</v>
      </c>
      <c r="Z38" s="13">
        <v>292</v>
      </c>
      <c r="AA38" s="7">
        <v>25</v>
      </c>
    </row>
    <row r="39" spans="1:29" x14ac:dyDescent="0.25">
      <c r="A39" s="7">
        <v>38</v>
      </c>
      <c r="B39" t="s">
        <v>102</v>
      </c>
      <c r="C39" s="8">
        <v>41.193339999999999</v>
      </c>
      <c r="D39" s="8">
        <v>9.3184950000000004</v>
      </c>
      <c r="E39" s="15" t="s">
        <v>35</v>
      </c>
      <c r="F39" s="15" t="s">
        <v>35</v>
      </c>
      <c r="G39" s="9" t="s">
        <v>103</v>
      </c>
      <c r="H39" s="7">
        <v>550</v>
      </c>
      <c r="I39" s="7">
        <v>550</v>
      </c>
      <c r="J39" s="7">
        <v>15</v>
      </c>
      <c r="L39" s="11">
        <f t="shared" si="0"/>
        <v>1</v>
      </c>
      <c r="M39" s="11">
        <f t="shared" si="1"/>
        <v>2.7272727272727271E-2</v>
      </c>
      <c r="N39" s="11">
        <f t="shared" si="2"/>
        <v>2.7272727272727271E-2</v>
      </c>
      <c r="O39" s="11" t="str">
        <f t="shared" si="3"/>
        <v/>
      </c>
      <c r="P39" s="11" t="str">
        <f t="shared" si="4"/>
        <v/>
      </c>
      <c r="S39" s="7" t="s">
        <v>31</v>
      </c>
      <c r="X39" s="7" t="s">
        <v>32</v>
      </c>
      <c r="Y39" s="13" t="s">
        <v>35</v>
      </c>
      <c r="Z39" s="13">
        <v>185</v>
      </c>
      <c r="AA39" s="7">
        <v>90</v>
      </c>
    </row>
    <row r="40" spans="1:29" x14ac:dyDescent="0.25">
      <c r="A40" s="7">
        <v>39</v>
      </c>
      <c r="B40" t="s">
        <v>104</v>
      </c>
      <c r="C40" s="8">
        <v>38.988750000000003</v>
      </c>
      <c r="D40" s="8">
        <v>9.0130110000000005</v>
      </c>
      <c r="E40" s="15" t="s">
        <v>104</v>
      </c>
      <c r="F40" s="15">
        <v>767</v>
      </c>
      <c r="G40" s="9" t="s">
        <v>103</v>
      </c>
      <c r="H40" s="7">
        <v>900</v>
      </c>
      <c r="I40" s="7">
        <v>400</v>
      </c>
      <c r="J40" s="7">
        <v>80</v>
      </c>
      <c r="L40" s="11">
        <f t="shared" si="0"/>
        <v>2.25</v>
      </c>
      <c r="M40" s="11">
        <f t="shared" si="1"/>
        <v>0.2</v>
      </c>
      <c r="N40" s="11">
        <f t="shared" si="2"/>
        <v>8.8888888888888892E-2</v>
      </c>
      <c r="O40" s="11" t="str">
        <f t="shared" si="3"/>
        <v/>
      </c>
      <c r="P40" s="11" t="str">
        <f t="shared" si="4"/>
        <v/>
      </c>
      <c r="Q40" s="7" t="s">
        <v>31</v>
      </c>
      <c r="X40" s="7" t="s">
        <v>32</v>
      </c>
      <c r="Y40" s="13">
        <v>72</v>
      </c>
      <c r="Z40" s="13">
        <v>349</v>
      </c>
      <c r="AA40" s="7">
        <v>50</v>
      </c>
    </row>
    <row r="41" spans="1:29" x14ac:dyDescent="0.25">
      <c r="A41" s="7">
        <v>40</v>
      </c>
      <c r="B41" t="s">
        <v>105</v>
      </c>
      <c r="C41" s="8">
        <v>39.058753000000003</v>
      </c>
      <c r="D41" s="8">
        <v>8.4756409999999995</v>
      </c>
      <c r="E41" s="15" t="s">
        <v>106</v>
      </c>
      <c r="F41" s="15">
        <v>777</v>
      </c>
      <c r="G41" s="9" t="s">
        <v>103</v>
      </c>
      <c r="H41" s="7">
        <v>18000</v>
      </c>
      <c r="I41" s="7">
        <v>5000</v>
      </c>
      <c r="J41" s="7">
        <v>150</v>
      </c>
      <c r="L41" s="11">
        <f t="shared" si="0"/>
        <v>3.6</v>
      </c>
      <c r="M41" s="11">
        <f t="shared" si="1"/>
        <v>0.03</v>
      </c>
      <c r="N41" s="11">
        <f t="shared" si="2"/>
        <v>8.3333333333333332E-3</v>
      </c>
      <c r="O41" s="11" t="str">
        <f t="shared" si="3"/>
        <v/>
      </c>
      <c r="P41" s="11" t="str">
        <f t="shared" si="4"/>
        <v/>
      </c>
      <c r="S41" s="7" t="s">
        <v>31</v>
      </c>
      <c r="X41" s="13" t="s">
        <v>35</v>
      </c>
      <c r="Y41" s="13">
        <v>340</v>
      </c>
      <c r="Z41" s="13">
        <v>64</v>
      </c>
      <c r="AA41" s="13" t="s">
        <v>35</v>
      </c>
      <c r="AB41" s="13"/>
    </row>
    <row r="42" spans="1:29" x14ac:dyDescent="0.25">
      <c r="A42" s="7">
        <v>41</v>
      </c>
      <c r="B42" t="s">
        <v>107</v>
      </c>
      <c r="C42" s="8">
        <v>40.036006</v>
      </c>
      <c r="D42" s="8">
        <v>8.4070169999999997</v>
      </c>
      <c r="E42" s="15" t="s">
        <v>108</v>
      </c>
      <c r="F42" s="15">
        <v>789</v>
      </c>
      <c r="G42" s="9" t="s">
        <v>103</v>
      </c>
      <c r="H42" s="7">
        <v>3600</v>
      </c>
      <c r="I42" s="7">
        <v>1000</v>
      </c>
      <c r="J42" s="7">
        <v>1250</v>
      </c>
      <c r="L42" s="11">
        <f t="shared" si="0"/>
        <v>3.6</v>
      </c>
      <c r="M42" s="11">
        <f t="shared" si="1"/>
        <v>1.25</v>
      </c>
      <c r="N42" s="11">
        <f t="shared" si="2"/>
        <v>0.34722222222222221</v>
      </c>
      <c r="O42" s="11" t="str">
        <f t="shared" si="3"/>
        <v/>
      </c>
      <c r="P42" s="11" t="str">
        <f t="shared" si="4"/>
        <v/>
      </c>
      <c r="Q42" s="7" t="s">
        <v>31</v>
      </c>
      <c r="X42" s="7" t="s">
        <v>32</v>
      </c>
      <c r="Y42" s="13">
        <v>40</v>
      </c>
      <c r="Z42" s="13">
        <v>125</v>
      </c>
      <c r="AA42" s="13" t="s">
        <v>35</v>
      </c>
      <c r="AB42" s="13"/>
    </row>
    <row r="43" spans="1:29" x14ac:dyDescent="0.25">
      <c r="A43" s="7">
        <v>42</v>
      </c>
      <c r="B43" t="s">
        <v>109</v>
      </c>
      <c r="C43" s="8">
        <v>42.975999999999999</v>
      </c>
      <c r="D43" s="8">
        <v>10.545999999999999</v>
      </c>
      <c r="E43" s="15" t="s">
        <v>110</v>
      </c>
      <c r="F43" s="15">
        <v>859</v>
      </c>
      <c r="G43" s="9" t="s">
        <v>111</v>
      </c>
      <c r="H43" s="7">
        <v>9000</v>
      </c>
      <c r="I43" s="7">
        <v>11000</v>
      </c>
      <c r="J43" s="7">
        <v>6100</v>
      </c>
      <c r="L43" s="11">
        <f t="shared" si="0"/>
        <v>0.81818181818181823</v>
      </c>
      <c r="M43" s="11">
        <f t="shared" si="1"/>
        <v>0.55454545454545456</v>
      </c>
      <c r="N43" s="11">
        <f t="shared" si="2"/>
        <v>0.67777777777777781</v>
      </c>
      <c r="O43" s="11" t="str">
        <f t="shared" si="3"/>
        <v/>
      </c>
      <c r="P43" s="11" t="str">
        <f t="shared" si="4"/>
        <v/>
      </c>
      <c r="R43" s="7" t="s">
        <v>31</v>
      </c>
      <c r="X43" s="7" t="s">
        <v>32</v>
      </c>
      <c r="Y43" s="13">
        <v>150</v>
      </c>
      <c r="Z43" s="13">
        <v>230</v>
      </c>
      <c r="AA43" s="13" t="s">
        <v>35</v>
      </c>
      <c r="AB43" s="13"/>
      <c r="AC43" s="14" t="s">
        <v>112</v>
      </c>
    </row>
    <row r="44" spans="1:29" x14ac:dyDescent="0.25">
      <c r="A44" s="7">
        <v>43</v>
      </c>
      <c r="B44" t="s">
        <v>113</v>
      </c>
      <c r="C44" s="8">
        <v>42.438259000000002</v>
      </c>
      <c r="D44" s="8">
        <v>11.213673999999999</v>
      </c>
      <c r="E44" s="9" t="s">
        <v>114</v>
      </c>
      <c r="F44" s="9">
        <v>887</v>
      </c>
      <c r="G44" s="9" t="s">
        <v>111</v>
      </c>
      <c r="H44" s="7">
        <v>11600</v>
      </c>
      <c r="I44" s="7">
        <v>5500</v>
      </c>
      <c r="J44" s="7">
        <v>4800</v>
      </c>
      <c r="L44" s="11">
        <f t="shared" si="0"/>
        <v>2.1090909090909089</v>
      </c>
      <c r="M44" s="11">
        <f t="shared" si="1"/>
        <v>0.87272727272727268</v>
      </c>
      <c r="N44" s="11">
        <f t="shared" si="2"/>
        <v>0.41379310344827586</v>
      </c>
      <c r="O44" s="11" t="str">
        <f t="shared" si="3"/>
        <v/>
      </c>
      <c r="P44" s="11" t="str">
        <f t="shared" si="4"/>
        <v/>
      </c>
      <c r="Q44" s="7" t="s">
        <v>31</v>
      </c>
      <c r="X44" s="7" t="s">
        <v>32</v>
      </c>
      <c r="Y44" s="13" t="s">
        <v>35</v>
      </c>
      <c r="Z44" s="13">
        <v>45</v>
      </c>
      <c r="AA44" s="13" t="s">
        <v>35</v>
      </c>
      <c r="AB44" s="13"/>
      <c r="AC44" s="14" t="s">
        <v>115</v>
      </c>
    </row>
    <row r="45" spans="1:29" x14ac:dyDescent="0.25">
      <c r="A45" s="7">
        <v>44</v>
      </c>
      <c r="B45" t="s">
        <v>116</v>
      </c>
      <c r="C45" s="8">
        <v>41.955879000000003</v>
      </c>
      <c r="D45" s="8">
        <v>12.049590999999999</v>
      </c>
      <c r="F45" s="9">
        <v>908</v>
      </c>
      <c r="G45" s="9" t="s">
        <v>111</v>
      </c>
      <c r="H45" s="7">
        <v>300</v>
      </c>
      <c r="I45" s="7">
        <v>180</v>
      </c>
      <c r="J45" s="7">
        <v>130</v>
      </c>
      <c r="L45" s="11">
        <f t="shared" si="0"/>
        <v>1.6666666666666667</v>
      </c>
      <c r="M45" s="11">
        <f t="shared" si="1"/>
        <v>0.72222222222222221</v>
      </c>
      <c r="N45" s="11">
        <f t="shared" si="2"/>
        <v>0.43333333333333335</v>
      </c>
      <c r="O45" s="11" t="str">
        <f t="shared" si="3"/>
        <v/>
      </c>
      <c r="P45" s="11" t="str">
        <f t="shared" si="4"/>
        <v/>
      </c>
      <c r="Q45" s="7" t="s">
        <v>31</v>
      </c>
      <c r="V45" s="7" t="s">
        <v>31</v>
      </c>
      <c r="X45" s="7" t="s">
        <v>32</v>
      </c>
      <c r="Y45" s="7">
        <v>120</v>
      </c>
      <c r="Z45" s="7">
        <v>33</v>
      </c>
      <c r="AA45" s="7">
        <v>130</v>
      </c>
    </row>
    <row r="46" spans="1:29" x14ac:dyDescent="0.25">
      <c r="A46" s="7">
        <v>45</v>
      </c>
      <c r="B46" t="s">
        <v>117</v>
      </c>
      <c r="C46" s="8">
        <v>41.409726999999997</v>
      </c>
      <c r="D46" s="8">
        <v>12.765063</v>
      </c>
      <c r="E46" s="9" t="s">
        <v>118</v>
      </c>
      <c r="F46" s="9">
        <v>949</v>
      </c>
      <c r="G46" s="9" t="s">
        <v>111</v>
      </c>
      <c r="H46" s="7">
        <v>150</v>
      </c>
      <c r="I46" s="7">
        <v>200</v>
      </c>
      <c r="J46" s="7">
        <v>60</v>
      </c>
      <c r="L46" s="11">
        <f t="shared" si="0"/>
        <v>0.75</v>
      </c>
      <c r="M46" s="11">
        <f t="shared" si="1"/>
        <v>0.3</v>
      </c>
      <c r="N46" s="11">
        <f t="shared" si="2"/>
        <v>0.4</v>
      </c>
      <c r="O46" s="11" t="str">
        <f t="shared" si="3"/>
        <v/>
      </c>
      <c r="P46" s="11" t="str">
        <f t="shared" si="4"/>
        <v/>
      </c>
      <c r="Q46" s="7" t="s">
        <v>31</v>
      </c>
      <c r="X46" s="7" t="s">
        <v>32</v>
      </c>
      <c r="Y46" s="7">
        <v>100</v>
      </c>
      <c r="Z46" s="7">
        <v>355</v>
      </c>
      <c r="AA46" s="13" t="s">
        <v>35</v>
      </c>
      <c r="AB46" s="13"/>
      <c r="AC46" s="14" t="s">
        <v>115</v>
      </c>
    </row>
    <row r="47" spans="1:29" x14ac:dyDescent="0.25">
      <c r="A47" s="7">
        <v>46</v>
      </c>
      <c r="B47" t="s">
        <v>119</v>
      </c>
      <c r="C47" s="8">
        <v>41.258094</v>
      </c>
      <c r="D47" s="8">
        <v>13.072224</v>
      </c>
      <c r="E47" s="9" t="s">
        <v>120</v>
      </c>
      <c r="F47" s="9">
        <v>953</v>
      </c>
      <c r="G47" s="9" t="s">
        <v>111</v>
      </c>
      <c r="H47" s="7">
        <v>5800</v>
      </c>
      <c r="I47" s="7">
        <v>9000</v>
      </c>
      <c r="J47" s="7">
        <v>5500</v>
      </c>
      <c r="L47" s="11">
        <f t="shared" si="0"/>
        <v>0.64444444444444449</v>
      </c>
      <c r="M47" s="11">
        <f t="shared" si="1"/>
        <v>0.61111111111111116</v>
      </c>
      <c r="N47" s="11">
        <f t="shared" si="2"/>
        <v>0.94827586206896552</v>
      </c>
      <c r="O47" s="11" t="str">
        <f t="shared" si="3"/>
        <v/>
      </c>
      <c r="P47" s="11" t="str">
        <f t="shared" si="4"/>
        <v/>
      </c>
      <c r="R47" s="7" t="s">
        <v>31</v>
      </c>
      <c r="X47" s="7" t="s">
        <v>32</v>
      </c>
      <c r="Y47" s="7">
        <v>105</v>
      </c>
      <c r="Z47" s="7">
        <v>15</v>
      </c>
      <c r="AA47" s="13" t="s">
        <v>35</v>
      </c>
      <c r="AB47" s="13"/>
    </row>
    <row r="48" spans="1:29" x14ac:dyDescent="0.25">
      <c r="A48" s="7">
        <v>47</v>
      </c>
      <c r="B48" t="s">
        <v>121</v>
      </c>
      <c r="C48" s="8">
        <v>41.213344999999997</v>
      </c>
      <c r="D48" s="8">
        <v>13.567829</v>
      </c>
      <c r="E48" s="9" t="s">
        <v>122</v>
      </c>
      <c r="F48" s="9">
        <v>962</v>
      </c>
      <c r="G48" s="9" t="s">
        <v>111</v>
      </c>
      <c r="H48" s="7">
        <v>1300</v>
      </c>
      <c r="I48" s="7">
        <v>1200</v>
      </c>
      <c r="J48" s="7">
        <v>700</v>
      </c>
      <c r="L48" s="11">
        <f t="shared" si="0"/>
        <v>1.0833333333333333</v>
      </c>
      <c r="M48" s="11">
        <f t="shared" si="1"/>
        <v>0.58333333333333337</v>
      </c>
      <c r="N48" s="11">
        <f t="shared" si="2"/>
        <v>0.53846153846153844</v>
      </c>
      <c r="O48" s="11" t="str">
        <f t="shared" si="3"/>
        <v/>
      </c>
      <c r="P48" s="11" t="str">
        <f t="shared" si="4"/>
        <v/>
      </c>
      <c r="R48" s="7" t="s">
        <v>31</v>
      </c>
      <c r="X48" s="7" t="s">
        <v>32</v>
      </c>
      <c r="Y48" s="7">
        <v>35</v>
      </c>
      <c r="Z48" s="7">
        <v>305</v>
      </c>
      <c r="AA48" s="13" t="s">
        <v>35</v>
      </c>
      <c r="AB48" s="13"/>
      <c r="AC48" s="14" t="s">
        <v>115</v>
      </c>
    </row>
    <row r="49" spans="1:29" x14ac:dyDescent="0.25">
      <c r="A49" s="7">
        <v>48</v>
      </c>
      <c r="B49" t="s">
        <v>123</v>
      </c>
      <c r="C49" s="8">
        <v>40.696139000000002</v>
      </c>
      <c r="D49" s="8">
        <v>13.892885</v>
      </c>
      <c r="E49" s="15" t="s">
        <v>35</v>
      </c>
      <c r="F49" s="15" t="s">
        <v>35</v>
      </c>
      <c r="G49" s="9" t="s">
        <v>111</v>
      </c>
      <c r="H49" s="7">
        <v>350</v>
      </c>
      <c r="I49" s="7">
        <v>200</v>
      </c>
      <c r="J49" s="7">
        <v>35</v>
      </c>
      <c r="L49" s="11">
        <f t="shared" si="0"/>
        <v>1.75</v>
      </c>
      <c r="M49" s="11">
        <f t="shared" si="1"/>
        <v>0.17499999999999999</v>
      </c>
      <c r="N49" s="11">
        <f t="shared" si="2"/>
        <v>0.1</v>
      </c>
      <c r="O49" s="11" t="str">
        <f t="shared" si="3"/>
        <v/>
      </c>
      <c r="P49" s="11" t="str">
        <f t="shared" si="4"/>
        <v/>
      </c>
      <c r="Q49" s="7" t="s">
        <v>31</v>
      </c>
      <c r="X49" s="7" t="s">
        <v>32</v>
      </c>
      <c r="Y49" s="7">
        <v>90</v>
      </c>
      <c r="Z49" s="7">
        <v>4</v>
      </c>
      <c r="AA49" s="13" t="s">
        <v>35</v>
      </c>
      <c r="AB49" s="13"/>
    </row>
    <row r="50" spans="1:29" x14ac:dyDescent="0.25">
      <c r="A50" s="7">
        <v>49</v>
      </c>
      <c r="B50" t="s">
        <v>124</v>
      </c>
      <c r="C50" s="8">
        <v>40.031303999999999</v>
      </c>
      <c r="D50" s="8">
        <v>15.313211000000001</v>
      </c>
      <c r="E50" s="15" t="s">
        <v>35</v>
      </c>
      <c r="F50" s="15" t="s">
        <v>35</v>
      </c>
      <c r="G50" s="9" t="s">
        <v>111</v>
      </c>
      <c r="H50" s="7">
        <v>80</v>
      </c>
      <c r="I50" s="7">
        <v>90</v>
      </c>
      <c r="J50" s="7">
        <v>5</v>
      </c>
      <c r="L50" s="11">
        <f t="shared" si="0"/>
        <v>0.88888888888888884</v>
      </c>
      <c r="M50" s="11">
        <f t="shared" si="1"/>
        <v>5.5555555555555552E-2</v>
      </c>
      <c r="N50" s="11">
        <f t="shared" si="2"/>
        <v>6.25E-2</v>
      </c>
      <c r="O50" s="11" t="str">
        <f t="shared" si="3"/>
        <v/>
      </c>
      <c r="P50" s="11" t="str">
        <f t="shared" si="4"/>
        <v/>
      </c>
      <c r="Q50" s="7" t="s">
        <v>31</v>
      </c>
      <c r="X50" s="7" t="s">
        <v>32</v>
      </c>
      <c r="Y50" s="7">
        <v>90</v>
      </c>
      <c r="Z50" s="7">
        <v>4</v>
      </c>
      <c r="AA50" s="13" t="s">
        <v>35</v>
      </c>
      <c r="AB50" s="13"/>
    </row>
    <row r="51" spans="1:29" x14ac:dyDescent="0.25">
      <c r="A51" s="7">
        <v>50</v>
      </c>
      <c r="B51" t="s">
        <v>125</v>
      </c>
      <c r="C51" s="8">
        <v>39.873728</v>
      </c>
      <c r="D51" s="8">
        <v>15.783144999999999</v>
      </c>
      <c r="E51" s="15" t="s">
        <v>35</v>
      </c>
      <c r="F51" s="15" t="s">
        <v>35</v>
      </c>
      <c r="G51" s="9" t="s">
        <v>111</v>
      </c>
      <c r="H51" s="7">
        <v>450</v>
      </c>
      <c r="I51" s="7">
        <v>550</v>
      </c>
      <c r="J51" s="7">
        <v>50</v>
      </c>
      <c r="L51" s="11">
        <f t="shared" si="0"/>
        <v>0.81818181818181823</v>
      </c>
      <c r="M51" s="11">
        <f t="shared" si="1"/>
        <v>9.0909090909090912E-2</v>
      </c>
      <c r="N51" s="11">
        <f t="shared" si="2"/>
        <v>0.1111111111111111</v>
      </c>
      <c r="O51" s="11" t="str">
        <f t="shared" si="3"/>
        <v/>
      </c>
      <c r="P51" s="11" t="str">
        <f t="shared" si="4"/>
        <v/>
      </c>
      <c r="Q51" s="7" t="s">
        <v>31</v>
      </c>
      <c r="X51" s="7" t="s">
        <v>32</v>
      </c>
      <c r="Y51" s="7">
        <v>180</v>
      </c>
      <c r="Z51" s="7">
        <v>80</v>
      </c>
      <c r="AA51" s="7">
        <v>160</v>
      </c>
    </row>
    <row r="52" spans="1:29" x14ac:dyDescent="0.25">
      <c r="A52" s="7">
        <v>51</v>
      </c>
      <c r="B52" t="s">
        <v>126</v>
      </c>
      <c r="C52" s="8">
        <v>39.700119000000001</v>
      </c>
      <c r="D52" s="8">
        <v>15.810916000000001</v>
      </c>
      <c r="E52" s="15" t="s">
        <v>35</v>
      </c>
      <c r="F52" s="15" t="s">
        <v>35</v>
      </c>
      <c r="G52" s="9" t="s">
        <v>111</v>
      </c>
      <c r="H52" s="7">
        <v>320</v>
      </c>
      <c r="I52" s="7">
        <v>800</v>
      </c>
      <c r="J52" s="7">
        <v>600</v>
      </c>
      <c r="K52" s="7">
        <v>170</v>
      </c>
      <c r="L52" s="11">
        <f t="shared" si="0"/>
        <v>0.4</v>
      </c>
      <c r="M52" s="11">
        <f t="shared" si="1"/>
        <v>0.75</v>
      </c>
      <c r="N52" s="11">
        <f t="shared" si="2"/>
        <v>1.875</v>
      </c>
      <c r="O52" s="11">
        <f t="shared" si="3"/>
        <v>0.28333333333333333</v>
      </c>
      <c r="P52" s="11">
        <f t="shared" si="4"/>
        <v>0.21249999999999999</v>
      </c>
      <c r="T52" s="7" t="s">
        <v>31</v>
      </c>
      <c r="X52" s="7" t="s">
        <v>32</v>
      </c>
      <c r="Y52" s="7">
        <v>180</v>
      </c>
      <c r="Z52" s="7">
        <v>78</v>
      </c>
      <c r="AA52" s="7">
        <v>170</v>
      </c>
    </row>
    <row r="53" spans="1:29" x14ac:dyDescent="0.25">
      <c r="A53" s="7">
        <v>52</v>
      </c>
      <c r="B53" t="s">
        <v>127</v>
      </c>
      <c r="C53" s="8">
        <v>40.304122</v>
      </c>
      <c r="D53" s="8">
        <v>17.501045000000001</v>
      </c>
      <c r="E53" s="15" t="s">
        <v>35</v>
      </c>
      <c r="F53" s="9">
        <v>1104</v>
      </c>
      <c r="G53" s="9" t="s">
        <v>111</v>
      </c>
      <c r="H53" s="7">
        <v>100</v>
      </c>
      <c r="I53" s="7">
        <v>200</v>
      </c>
      <c r="J53" s="7">
        <v>115</v>
      </c>
      <c r="K53" s="7">
        <v>50</v>
      </c>
      <c r="L53" s="11">
        <f t="shared" si="0"/>
        <v>0.5</v>
      </c>
      <c r="M53" s="11">
        <f t="shared" si="1"/>
        <v>0.57499999999999996</v>
      </c>
      <c r="N53" s="11">
        <f t="shared" si="2"/>
        <v>1.1499999999999999</v>
      </c>
      <c r="O53" s="11">
        <f t="shared" si="3"/>
        <v>0.43478260869565216</v>
      </c>
      <c r="P53" s="11">
        <f t="shared" si="4"/>
        <v>0.25</v>
      </c>
      <c r="T53" s="7" t="s">
        <v>31</v>
      </c>
      <c r="X53" s="7" t="s">
        <v>32</v>
      </c>
      <c r="Y53" s="7">
        <v>170</v>
      </c>
      <c r="Z53" s="7">
        <v>45</v>
      </c>
      <c r="AA53" s="7">
        <v>140</v>
      </c>
    </row>
    <row r="54" spans="1:29" x14ac:dyDescent="0.25">
      <c r="A54" s="7">
        <v>53</v>
      </c>
      <c r="B54" t="s">
        <v>128</v>
      </c>
      <c r="C54" s="8">
        <v>45.097172999999998</v>
      </c>
      <c r="D54" s="8">
        <v>14.841958</v>
      </c>
      <c r="E54" s="15" t="s">
        <v>35</v>
      </c>
      <c r="F54" s="15" t="s">
        <v>35</v>
      </c>
      <c r="G54" s="9" t="s">
        <v>129</v>
      </c>
      <c r="H54" s="7">
        <v>180</v>
      </c>
      <c r="I54" s="7">
        <v>120</v>
      </c>
      <c r="J54" s="7">
        <v>6</v>
      </c>
      <c r="L54" s="11">
        <f t="shared" si="0"/>
        <v>1.5</v>
      </c>
      <c r="M54" s="11">
        <f t="shared" si="1"/>
        <v>0.05</v>
      </c>
      <c r="N54" s="11">
        <f t="shared" si="2"/>
        <v>3.3333333333333333E-2</v>
      </c>
      <c r="O54" s="11" t="str">
        <f t="shared" si="3"/>
        <v/>
      </c>
      <c r="P54" s="11" t="str">
        <f t="shared" si="4"/>
        <v/>
      </c>
      <c r="S54" s="7" t="s">
        <v>31</v>
      </c>
      <c r="W54" s="7" t="s">
        <v>31</v>
      </c>
      <c r="X54" s="7" t="s">
        <v>130</v>
      </c>
      <c r="Y54" s="7">
        <v>180</v>
      </c>
      <c r="Z54" s="7">
        <v>95</v>
      </c>
      <c r="AA54" s="7">
        <v>170</v>
      </c>
      <c r="AB54" s="7" t="s">
        <v>31</v>
      </c>
      <c r="AC54" s="14" t="s">
        <v>131</v>
      </c>
    </row>
    <row r="55" spans="1:29" x14ac:dyDescent="0.25">
      <c r="A55" s="7">
        <v>54</v>
      </c>
      <c r="B55" t="s">
        <v>132</v>
      </c>
      <c r="C55" s="8">
        <v>43.295226999999997</v>
      </c>
      <c r="D55" s="8">
        <v>17.013997</v>
      </c>
      <c r="E55" s="15" t="s">
        <v>35</v>
      </c>
      <c r="F55" s="15" t="s">
        <v>35</v>
      </c>
      <c r="G55" s="9" t="s">
        <v>129</v>
      </c>
      <c r="H55" s="7">
        <v>740</v>
      </c>
      <c r="I55" s="7">
        <v>300</v>
      </c>
      <c r="J55" s="7">
        <v>180</v>
      </c>
      <c r="L55" s="11">
        <f t="shared" si="0"/>
        <v>2.4666666666666668</v>
      </c>
      <c r="M55" s="11">
        <f t="shared" si="1"/>
        <v>0.6</v>
      </c>
      <c r="N55" s="11">
        <f t="shared" si="2"/>
        <v>0.24324324324324326</v>
      </c>
      <c r="O55" s="11" t="str">
        <f t="shared" si="3"/>
        <v/>
      </c>
      <c r="P55" s="11" t="str">
        <f t="shared" si="4"/>
        <v/>
      </c>
      <c r="Q55" s="7" t="s">
        <v>31</v>
      </c>
      <c r="X55" s="7" t="s">
        <v>32</v>
      </c>
      <c r="Y55" s="7">
        <v>115</v>
      </c>
      <c r="Z55" s="7">
        <v>35</v>
      </c>
      <c r="AA55" s="7">
        <v>130</v>
      </c>
      <c r="AB55" s="7" t="s">
        <v>31</v>
      </c>
    </row>
    <row r="56" spans="1:29" x14ac:dyDescent="0.25">
      <c r="A56" s="7">
        <v>55</v>
      </c>
      <c r="B56" t="s">
        <v>133</v>
      </c>
      <c r="C56" s="8">
        <v>39.433</v>
      </c>
      <c r="D56" s="8">
        <v>19.912272999999999</v>
      </c>
      <c r="E56" s="15" t="s">
        <v>35</v>
      </c>
      <c r="F56" s="15" t="s">
        <v>35</v>
      </c>
      <c r="G56" s="9" t="s">
        <v>134</v>
      </c>
      <c r="H56" s="7">
        <v>1300</v>
      </c>
      <c r="I56" s="7">
        <v>2400</v>
      </c>
      <c r="J56" s="7">
        <v>600</v>
      </c>
      <c r="K56" s="7">
        <v>900</v>
      </c>
      <c r="L56" s="11">
        <f t="shared" si="0"/>
        <v>0.54166666666666663</v>
      </c>
      <c r="M56" s="11">
        <f t="shared" si="1"/>
        <v>0.25</v>
      </c>
      <c r="N56" s="11">
        <f t="shared" si="2"/>
        <v>0.46153846153846156</v>
      </c>
      <c r="O56" s="11">
        <f t="shared" si="3"/>
        <v>1.5</v>
      </c>
      <c r="P56" s="11">
        <f t="shared" si="4"/>
        <v>0.375</v>
      </c>
      <c r="T56" s="7" t="s">
        <v>31</v>
      </c>
      <c r="X56" s="7" t="s">
        <v>32</v>
      </c>
      <c r="Y56" s="7">
        <v>140</v>
      </c>
      <c r="Z56" s="7">
        <v>20</v>
      </c>
      <c r="AA56" s="7">
        <v>115</v>
      </c>
    </row>
    <row r="57" spans="1:29" x14ac:dyDescent="0.25">
      <c r="A57" s="7">
        <v>56</v>
      </c>
      <c r="B57" t="s">
        <v>135</v>
      </c>
      <c r="C57" s="8">
        <v>39.284013999999999</v>
      </c>
      <c r="D57" s="8">
        <v>20.398344000000002</v>
      </c>
      <c r="E57" s="9" t="s">
        <v>136</v>
      </c>
      <c r="F57" s="9">
        <v>1544</v>
      </c>
      <c r="G57" s="9" t="s">
        <v>134</v>
      </c>
      <c r="H57" s="7">
        <v>250</v>
      </c>
      <c r="I57" s="7">
        <v>135</v>
      </c>
      <c r="J57" s="7">
        <v>180</v>
      </c>
      <c r="L57" s="11">
        <f t="shared" si="0"/>
        <v>1.8518518518518519</v>
      </c>
      <c r="M57" s="11">
        <f t="shared" si="1"/>
        <v>1.3333333333333333</v>
      </c>
      <c r="N57" s="11">
        <f t="shared" si="2"/>
        <v>0.72</v>
      </c>
      <c r="O57" s="11" t="str">
        <f t="shared" si="3"/>
        <v/>
      </c>
      <c r="P57" s="11" t="str">
        <f t="shared" si="4"/>
        <v/>
      </c>
      <c r="R57" s="7" t="s">
        <v>31</v>
      </c>
      <c r="X57" s="7" t="s">
        <v>32</v>
      </c>
      <c r="Y57" s="7">
        <v>120</v>
      </c>
      <c r="Z57" s="7">
        <v>22</v>
      </c>
      <c r="AA57" s="7">
        <v>110</v>
      </c>
    </row>
    <row r="58" spans="1:29" x14ac:dyDescent="0.25">
      <c r="A58" s="7">
        <v>57</v>
      </c>
      <c r="B58" t="s">
        <v>137</v>
      </c>
      <c r="C58" s="8">
        <v>38.600003999999998</v>
      </c>
      <c r="D58" s="8">
        <v>21.021516999999999</v>
      </c>
      <c r="E58" s="15" t="s">
        <v>35</v>
      </c>
      <c r="F58" s="15" t="s">
        <v>35</v>
      </c>
      <c r="G58" s="9" t="s">
        <v>134</v>
      </c>
      <c r="H58" s="7">
        <v>190</v>
      </c>
      <c r="I58" s="7">
        <v>100</v>
      </c>
      <c r="J58" s="7">
        <v>90</v>
      </c>
      <c r="L58" s="11">
        <f t="shared" si="0"/>
        <v>1.9</v>
      </c>
      <c r="M58" s="11">
        <f t="shared" si="1"/>
        <v>0.9</v>
      </c>
      <c r="N58" s="11">
        <f t="shared" si="2"/>
        <v>0.47368421052631576</v>
      </c>
      <c r="O58" s="11" t="str">
        <f t="shared" si="3"/>
        <v/>
      </c>
      <c r="P58" s="11" t="str">
        <f t="shared" si="4"/>
        <v/>
      </c>
      <c r="Q58" s="7" t="s">
        <v>31</v>
      </c>
      <c r="X58" s="7" t="s">
        <v>32</v>
      </c>
      <c r="Y58" s="7">
        <v>180</v>
      </c>
      <c r="Z58" s="7">
        <v>90</v>
      </c>
      <c r="AA58" s="7">
        <v>180</v>
      </c>
      <c r="AB58" s="7" t="s">
        <v>31</v>
      </c>
    </row>
    <row r="59" spans="1:29" x14ac:dyDescent="0.25">
      <c r="A59" s="7">
        <v>58</v>
      </c>
      <c r="B59" t="s">
        <v>138</v>
      </c>
      <c r="C59" s="8">
        <v>38.348084999999998</v>
      </c>
      <c r="D59" s="8">
        <v>22.158702999999999</v>
      </c>
      <c r="E59" s="15" t="s">
        <v>35</v>
      </c>
      <c r="F59" s="15" t="s">
        <v>35</v>
      </c>
      <c r="G59" s="9" t="s">
        <v>134</v>
      </c>
      <c r="H59" s="7">
        <v>70</v>
      </c>
      <c r="I59" s="7">
        <v>170</v>
      </c>
      <c r="J59" s="7">
        <v>70</v>
      </c>
      <c r="K59" s="7">
        <v>25</v>
      </c>
      <c r="L59" s="11">
        <f t="shared" si="0"/>
        <v>0.41176470588235292</v>
      </c>
      <c r="M59" s="11">
        <f t="shared" si="1"/>
        <v>0.41176470588235292</v>
      </c>
      <c r="N59" s="11">
        <f t="shared" si="2"/>
        <v>1</v>
      </c>
      <c r="O59" s="11">
        <f t="shared" si="3"/>
        <v>0.35714285714285715</v>
      </c>
      <c r="P59" s="11">
        <f t="shared" si="4"/>
        <v>0.14705882352941177</v>
      </c>
      <c r="T59" s="7" t="s">
        <v>31</v>
      </c>
      <c r="X59" s="13" t="s">
        <v>32</v>
      </c>
      <c r="Y59" s="7">
        <v>155</v>
      </c>
      <c r="Z59" s="7">
        <v>55</v>
      </c>
      <c r="AA59" s="7">
        <v>140</v>
      </c>
      <c r="AB59" s="7" t="s">
        <v>31</v>
      </c>
    </row>
    <row r="60" spans="1:29" x14ac:dyDescent="0.25">
      <c r="A60" s="7">
        <v>59</v>
      </c>
      <c r="B60" t="s">
        <v>139</v>
      </c>
      <c r="C60" s="8">
        <v>37.937005999999997</v>
      </c>
      <c r="D60" s="8">
        <v>21.127162999999999</v>
      </c>
      <c r="E60" s="15" t="s">
        <v>35</v>
      </c>
      <c r="F60" s="15" t="s">
        <v>35</v>
      </c>
      <c r="G60" s="9" t="s">
        <v>140</v>
      </c>
      <c r="H60" s="7">
        <v>275</v>
      </c>
      <c r="I60" s="7">
        <v>1000</v>
      </c>
      <c r="J60" s="7">
        <v>400</v>
      </c>
      <c r="K60" s="7">
        <v>525</v>
      </c>
      <c r="L60" s="11">
        <f t="shared" si="0"/>
        <v>0.27500000000000002</v>
      </c>
      <c r="M60" s="11">
        <f t="shared" si="1"/>
        <v>0.4</v>
      </c>
      <c r="N60" s="11">
        <f t="shared" si="2"/>
        <v>1.4545454545454546</v>
      </c>
      <c r="O60" s="11">
        <f t="shared" si="3"/>
        <v>1.3125</v>
      </c>
      <c r="P60" s="11">
        <f t="shared" si="4"/>
        <v>0.52500000000000002</v>
      </c>
      <c r="T60" s="7" t="s">
        <v>31</v>
      </c>
      <c r="X60" s="13" t="s">
        <v>32</v>
      </c>
      <c r="Y60" s="7">
        <v>40</v>
      </c>
      <c r="Z60" s="7">
        <v>120</v>
      </c>
      <c r="AA60" s="7">
        <v>35</v>
      </c>
    </row>
    <row r="61" spans="1:29" x14ac:dyDescent="0.25">
      <c r="A61" s="7">
        <v>60</v>
      </c>
      <c r="B61" t="s">
        <v>141</v>
      </c>
      <c r="C61" s="8">
        <v>36.806845000000003</v>
      </c>
      <c r="D61" s="8">
        <v>21.723137000000001</v>
      </c>
      <c r="E61" s="15" t="s">
        <v>35</v>
      </c>
      <c r="F61" s="15" t="s">
        <v>35</v>
      </c>
      <c r="G61" s="9" t="s">
        <v>140</v>
      </c>
      <c r="H61" s="7">
        <v>90</v>
      </c>
      <c r="I61" s="7">
        <v>430</v>
      </c>
      <c r="J61" s="7">
        <v>225</v>
      </c>
      <c r="K61" s="7">
        <v>110</v>
      </c>
      <c r="L61" s="11">
        <f t="shared" si="0"/>
        <v>0.20930232558139536</v>
      </c>
      <c r="M61" s="11">
        <f t="shared" si="1"/>
        <v>0.52325581395348841</v>
      </c>
      <c r="N61" s="11">
        <f t="shared" si="2"/>
        <v>2.5</v>
      </c>
      <c r="O61" s="11">
        <f t="shared" si="3"/>
        <v>0.48888888888888887</v>
      </c>
      <c r="P61" s="11">
        <f t="shared" si="4"/>
        <v>0.2558139534883721</v>
      </c>
      <c r="T61" s="7" t="s">
        <v>31</v>
      </c>
      <c r="X61" s="7" t="s">
        <v>32</v>
      </c>
      <c r="Y61" s="13" t="s">
        <v>35</v>
      </c>
      <c r="Z61" s="13">
        <v>63</v>
      </c>
      <c r="AA61" s="7">
        <v>345</v>
      </c>
    </row>
    <row r="62" spans="1:29" x14ac:dyDescent="0.25">
      <c r="A62" s="7">
        <v>61</v>
      </c>
      <c r="B62" t="s">
        <v>142</v>
      </c>
      <c r="C62" s="8">
        <v>36.794741000000002</v>
      </c>
      <c r="D62" s="8">
        <v>21.957841999999999</v>
      </c>
      <c r="E62" s="9" t="s">
        <v>143</v>
      </c>
      <c r="F62" s="9">
        <v>1934</v>
      </c>
      <c r="G62" s="9" t="s">
        <v>140</v>
      </c>
      <c r="H62" s="7">
        <v>450</v>
      </c>
      <c r="I62" s="7">
        <v>500</v>
      </c>
      <c r="J62" s="7">
        <v>300</v>
      </c>
      <c r="L62" s="11">
        <f t="shared" si="0"/>
        <v>0.9</v>
      </c>
      <c r="M62" s="11">
        <f t="shared" si="1"/>
        <v>0.6</v>
      </c>
      <c r="N62" s="11">
        <f t="shared" si="2"/>
        <v>0.66666666666666663</v>
      </c>
      <c r="O62" s="11" t="str">
        <f t="shared" si="3"/>
        <v/>
      </c>
      <c r="P62" s="11" t="str">
        <f t="shared" si="4"/>
        <v/>
      </c>
      <c r="R62" s="7" t="s">
        <v>31</v>
      </c>
      <c r="X62" s="7" t="s">
        <v>32</v>
      </c>
      <c r="Y62" s="7">
        <v>180</v>
      </c>
      <c r="Z62" s="7">
        <v>270</v>
      </c>
      <c r="AA62" s="7">
        <v>180</v>
      </c>
      <c r="AC62" s="14" t="s">
        <v>112</v>
      </c>
    </row>
    <row r="63" spans="1:29" x14ac:dyDescent="0.25">
      <c r="A63" s="7">
        <v>62</v>
      </c>
      <c r="B63" t="s">
        <v>144</v>
      </c>
      <c r="C63" s="8">
        <v>36.617182999999997</v>
      </c>
      <c r="D63" s="8">
        <v>22.487331000000001</v>
      </c>
      <c r="E63" s="15" t="s">
        <v>145</v>
      </c>
      <c r="F63" s="15">
        <v>1919</v>
      </c>
      <c r="G63" s="9" t="s">
        <v>140</v>
      </c>
      <c r="H63" s="7">
        <v>135</v>
      </c>
      <c r="I63" s="7">
        <v>55</v>
      </c>
      <c r="J63" s="7">
        <v>7</v>
      </c>
      <c r="L63" s="11">
        <f t="shared" si="0"/>
        <v>2.4545454545454546</v>
      </c>
      <c r="M63" s="11">
        <f t="shared" si="1"/>
        <v>0.12727272727272726</v>
      </c>
      <c r="N63" s="11">
        <f t="shared" si="2"/>
        <v>5.185185185185185E-2</v>
      </c>
      <c r="O63" s="11" t="str">
        <f t="shared" si="3"/>
        <v/>
      </c>
      <c r="P63" s="11" t="str">
        <f t="shared" si="4"/>
        <v/>
      </c>
      <c r="S63" s="7" t="s">
        <v>31</v>
      </c>
      <c r="X63" s="7" t="s">
        <v>130</v>
      </c>
      <c r="Y63" s="13" t="s">
        <v>35</v>
      </c>
      <c r="Z63" s="13">
        <v>355</v>
      </c>
      <c r="AA63" s="7">
        <v>75</v>
      </c>
    </row>
    <row r="64" spans="1:29" x14ac:dyDescent="0.25">
      <c r="A64" s="7">
        <v>63</v>
      </c>
      <c r="B64" t="s">
        <v>146</v>
      </c>
      <c r="C64" s="8">
        <v>36.603814</v>
      </c>
      <c r="D64" s="8">
        <v>22.902121000000001</v>
      </c>
      <c r="E64" s="15" t="s">
        <v>35</v>
      </c>
      <c r="F64" s="15" t="s">
        <v>35</v>
      </c>
      <c r="G64" s="9" t="s">
        <v>140</v>
      </c>
      <c r="H64" s="7">
        <v>120</v>
      </c>
      <c r="I64" s="7">
        <v>720</v>
      </c>
      <c r="J64" s="7">
        <v>240</v>
      </c>
      <c r="K64" s="7">
        <v>240</v>
      </c>
      <c r="L64" s="11">
        <f t="shared" si="0"/>
        <v>0.16666666666666666</v>
      </c>
      <c r="M64" s="11">
        <f t="shared" si="1"/>
        <v>0.33333333333333331</v>
      </c>
      <c r="N64" s="11">
        <f t="shared" si="2"/>
        <v>2</v>
      </c>
      <c r="O64" s="11">
        <f t="shared" si="3"/>
        <v>1</v>
      </c>
      <c r="P64" s="11">
        <f t="shared" si="4"/>
        <v>0.33333333333333331</v>
      </c>
      <c r="T64" s="7" t="s">
        <v>31</v>
      </c>
      <c r="X64" s="7" t="s">
        <v>32</v>
      </c>
      <c r="Y64" s="13" t="s">
        <v>35</v>
      </c>
      <c r="Z64" s="13">
        <v>37</v>
      </c>
      <c r="AA64" s="7">
        <v>125</v>
      </c>
    </row>
    <row r="65" spans="1:29" x14ac:dyDescent="0.25">
      <c r="A65" s="7">
        <v>64</v>
      </c>
      <c r="B65" t="s">
        <v>147</v>
      </c>
      <c r="C65" s="8">
        <v>36.517772000000001</v>
      </c>
      <c r="D65" s="8">
        <v>22.985188000000001</v>
      </c>
      <c r="E65" s="9" t="s">
        <v>148</v>
      </c>
      <c r="F65" s="9">
        <v>1907</v>
      </c>
      <c r="G65" s="9" t="s">
        <v>140</v>
      </c>
      <c r="H65" s="7">
        <v>6000</v>
      </c>
      <c r="I65" s="7">
        <v>1500</v>
      </c>
      <c r="J65" s="7">
        <v>250</v>
      </c>
      <c r="K65" s="7">
        <v>500</v>
      </c>
      <c r="L65" s="11">
        <f t="shared" si="0"/>
        <v>4</v>
      </c>
      <c r="M65" s="11">
        <f t="shared" si="1"/>
        <v>0.16666666666666666</v>
      </c>
      <c r="N65" s="11">
        <f t="shared" si="2"/>
        <v>4.1666666666666664E-2</v>
      </c>
      <c r="O65" s="11">
        <f t="shared" si="3"/>
        <v>2</v>
      </c>
      <c r="P65" s="11">
        <f t="shared" si="4"/>
        <v>0.33333333333333331</v>
      </c>
      <c r="T65" s="7" t="s">
        <v>31</v>
      </c>
      <c r="X65" s="7" t="s">
        <v>32</v>
      </c>
      <c r="Y65" s="7">
        <v>115</v>
      </c>
      <c r="Z65" s="7">
        <v>25</v>
      </c>
      <c r="AA65" s="13" t="s">
        <v>35</v>
      </c>
      <c r="AB65" s="13"/>
      <c r="AC65" s="9" t="s">
        <v>149</v>
      </c>
    </row>
    <row r="66" spans="1:29" x14ac:dyDescent="0.25">
      <c r="A66" s="7">
        <v>65</v>
      </c>
      <c r="B66" t="s">
        <v>150</v>
      </c>
      <c r="C66" s="8">
        <v>36.467469999999999</v>
      </c>
      <c r="D66" s="8">
        <v>22.979099999999999</v>
      </c>
      <c r="E66" s="15" t="s">
        <v>35</v>
      </c>
      <c r="F66" s="15" t="s">
        <v>35</v>
      </c>
      <c r="G66" s="9" t="s">
        <v>140</v>
      </c>
      <c r="H66" s="7">
        <v>330</v>
      </c>
      <c r="I66" s="7">
        <v>330</v>
      </c>
      <c r="J66" s="7">
        <v>30</v>
      </c>
      <c r="L66" s="11">
        <f t="shared" ref="L66:L126" si="5">H66/I66</f>
        <v>1</v>
      </c>
      <c r="M66" s="11">
        <f t="shared" ref="M66:M126" si="6">J66/I66</f>
        <v>9.0909090909090912E-2</v>
      </c>
      <c r="N66" s="11">
        <f t="shared" si="2"/>
        <v>9.0909090909090912E-2</v>
      </c>
      <c r="O66" s="11" t="str">
        <f t="shared" si="3"/>
        <v/>
      </c>
      <c r="P66" s="11" t="str">
        <f t="shared" si="4"/>
        <v/>
      </c>
      <c r="Q66" s="7" t="s">
        <v>31</v>
      </c>
      <c r="X66" s="7" t="s">
        <v>32</v>
      </c>
      <c r="Y66" s="7">
        <v>140</v>
      </c>
      <c r="Z66" s="7">
        <v>45</v>
      </c>
      <c r="AA66" s="7">
        <v>140</v>
      </c>
    </row>
    <row r="67" spans="1:29" x14ac:dyDescent="0.25">
      <c r="A67" s="7">
        <v>66</v>
      </c>
      <c r="B67" t="s">
        <v>151</v>
      </c>
      <c r="C67" s="8">
        <v>36.686045999999997</v>
      </c>
      <c r="D67" s="8">
        <v>23.036960000000001</v>
      </c>
      <c r="E67" s="9" t="s">
        <v>152</v>
      </c>
      <c r="F67" s="9">
        <v>1901</v>
      </c>
      <c r="G67" s="9" t="s">
        <v>140</v>
      </c>
      <c r="H67" s="7">
        <v>570</v>
      </c>
      <c r="I67" s="7">
        <v>500</v>
      </c>
      <c r="J67" s="7">
        <v>20</v>
      </c>
      <c r="L67" s="11">
        <f t="shared" si="5"/>
        <v>1.1399999999999999</v>
      </c>
      <c r="M67" s="11">
        <f t="shared" si="6"/>
        <v>0.04</v>
      </c>
      <c r="N67" s="11">
        <f t="shared" si="2"/>
        <v>3.5087719298245612E-2</v>
      </c>
      <c r="O67" s="11" t="str">
        <f t="shared" si="3"/>
        <v/>
      </c>
      <c r="P67" s="11" t="str">
        <f t="shared" si="4"/>
        <v/>
      </c>
      <c r="S67" s="7" t="s">
        <v>31</v>
      </c>
      <c r="W67" s="7" t="s">
        <v>31</v>
      </c>
      <c r="X67" s="7" t="s">
        <v>32</v>
      </c>
      <c r="Y67" s="7">
        <v>166</v>
      </c>
      <c r="Z67" s="7">
        <v>77</v>
      </c>
      <c r="AA67" s="13" t="s">
        <v>35</v>
      </c>
      <c r="AB67" s="13"/>
      <c r="AC67" s="14" t="s">
        <v>131</v>
      </c>
    </row>
    <row r="68" spans="1:29" x14ac:dyDescent="0.25">
      <c r="A68" s="7">
        <v>67</v>
      </c>
      <c r="B68" t="s">
        <v>153</v>
      </c>
      <c r="C68" s="8">
        <v>37.950107000000003</v>
      </c>
      <c r="D68" s="8">
        <v>23.657961</v>
      </c>
      <c r="E68" s="9" t="s">
        <v>154</v>
      </c>
      <c r="F68" s="9">
        <v>1628</v>
      </c>
      <c r="G68" s="9" t="s">
        <v>155</v>
      </c>
      <c r="H68" s="13">
        <v>1900</v>
      </c>
      <c r="I68" s="13">
        <v>1400</v>
      </c>
      <c r="J68" s="13">
        <v>1500</v>
      </c>
      <c r="K68" s="13"/>
      <c r="L68" s="11">
        <f t="shared" si="5"/>
        <v>1.3571428571428572</v>
      </c>
      <c r="M68" s="11">
        <f t="shared" si="6"/>
        <v>1.0714285714285714</v>
      </c>
      <c r="N68" s="11">
        <f t="shared" ref="N68:N126" si="7">J68/H68</f>
        <v>0.78947368421052633</v>
      </c>
      <c r="O68" s="11" t="str">
        <f t="shared" ref="O68:O126" si="8">IF(K68=0,"",K68/J68)</f>
        <v/>
      </c>
      <c r="P68" s="11" t="str">
        <f t="shared" ref="P68:P126" si="9">IF(K68=0,"",K68/I68)</f>
        <v/>
      </c>
      <c r="Q68" s="13"/>
      <c r="R68" s="13" t="s">
        <v>31</v>
      </c>
      <c r="S68" s="13"/>
      <c r="T68" s="13"/>
      <c r="U68" s="13"/>
      <c r="V68" s="13"/>
      <c r="W68" s="13"/>
      <c r="X68" s="13" t="s">
        <v>32</v>
      </c>
      <c r="Y68" s="13">
        <v>126</v>
      </c>
      <c r="Z68" s="13">
        <v>35</v>
      </c>
      <c r="AA68" s="13" t="s">
        <v>35</v>
      </c>
      <c r="AB68" s="13" t="s">
        <v>31</v>
      </c>
      <c r="AC68" s="9" t="s">
        <v>156</v>
      </c>
    </row>
    <row r="69" spans="1:29" x14ac:dyDescent="0.25">
      <c r="A69" s="7">
        <v>68</v>
      </c>
      <c r="B69" t="s">
        <v>157</v>
      </c>
      <c r="C69" s="8">
        <v>37.807917000000003</v>
      </c>
      <c r="D69" s="8">
        <v>23.846629</v>
      </c>
      <c r="E69" s="15" t="s">
        <v>35</v>
      </c>
      <c r="F69" s="15" t="s">
        <v>35</v>
      </c>
      <c r="G69" s="9" t="s">
        <v>155</v>
      </c>
      <c r="H69" s="7">
        <v>110</v>
      </c>
      <c r="I69" s="7">
        <v>170</v>
      </c>
      <c r="J69" s="7">
        <v>1</v>
      </c>
      <c r="L69" s="11">
        <f t="shared" si="5"/>
        <v>0.6470588235294118</v>
      </c>
      <c r="M69" s="11">
        <f t="shared" si="6"/>
        <v>5.8823529411764705E-3</v>
      </c>
      <c r="N69" s="11">
        <f t="shared" si="7"/>
        <v>9.0909090909090905E-3</v>
      </c>
      <c r="O69" s="11" t="str">
        <f t="shared" si="8"/>
        <v/>
      </c>
      <c r="P69" s="11" t="str">
        <f t="shared" si="9"/>
        <v/>
      </c>
      <c r="S69" s="7" t="s">
        <v>31</v>
      </c>
      <c r="X69" s="7" t="s">
        <v>32</v>
      </c>
      <c r="Y69" s="7">
        <v>140</v>
      </c>
      <c r="Z69" s="7">
        <v>42</v>
      </c>
      <c r="AA69" s="7">
        <v>135</v>
      </c>
      <c r="AC69" s="9" t="s">
        <v>62</v>
      </c>
    </row>
    <row r="70" spans="1:29" x14ac:dyDescent="0.25">
      <c r="A70" s="7">
        <v>69</v>
      </c>
      <c r="B70" t="s">
        <v>158</v>
      </c>
      <c r="C70" s="8">
        <v>37.718280999999998</v>
      </c>
      <c r="D70" s="8">
        <v>23.923365</v>
      </c>
      <c r="E70" s="9" t="s">
        <v>159</v>
      </c>
      <c r="F70" s="9">
        <v>1639</v>
      </c>
      <c r="G70" s="9" t="s">
        <v>155</v>
      </c>
      <c r="H70" s="7">
        <v>480</v>
      </c>
      <c r="I70" s="7">
        <v>300</v>
      </c>
      <c r="J70" s="7">
        <v>100</v>
      </c>
      <c r="L70" s="11">
        <f t="shared" si="5"/>
        <v>1.6</v>
      </c>
      <c r="M70" s="11">
        <f t="shared" si="6"/>
        <v>0.33333333333333331</v>
      </c>
      <c r="N70" s="11">
        <f t="shared" si="7"/>
        <v>0.20833333333333334</v>
      </c>
      <c r="O70" s="11" t="str">
        <f t="shared" si="8"/>
        <v/>
      </c>
      <c r="P70" s="11" t="str">
        <f t="shared" si="9"/>
        <v/>
      </c>
      <c r="Q70" s="7" t="s">
        <v>31</v>
      </c>
      <c r="X70" s="7" t="s">
        <v>32</v>
      </c>
      <c r="Y70" s="7">
        <v>50</v>
      </c>
      <c r="Z70" s="7">
        <v>350</v>
      </c>
      <c r="AA70" s="13" t="s">
        <v>35</v>
      </c>
      <c r="AB70" s="13"/>
    </row>
    <row r="71" spans="1:29" x14ac:dyDescent="0.25">
      <c r="A71" s="7">
        <v>70</v>
      </c>
      <c r="B71" t="s">
        <v>160</v>
      </c>
      <c r="C71" s="8">
        <v>37.755814999999998</v>
      </c>
      <c r="D71" s="8">
        <v>24.073958000000001</v>
      </c>
      <c r="E71" s="15" t="s">
        <v>35</v>
      </c>
      <c r="F71" s="15" t="s">
        <v>35</v>
      </c>
      <c r="G71" s="9" t="s">
        <v>155</v>
      </c>
      <c r="H71" s="7">
        <v>60</v>
      </c>
      <c r="I71" s="7">
        <v>60</v>
      </c>
      <c r="J71" s="7">
        <v>10</v>
      </c>
      <c r="L71" s="11">
        <f t="shared" si="5"/>
        <v>1</v>
      </c>
      <c r="M71" s="11">
        <f t="shared" si="6"/>
        <v>0.16666666666666666</v>
      </c>
      <c r="N71" s="11">
        <f t="shared" si="7"/>
        <v>0.16666666666666666</v>
      </c>
      <c r="O71" s="11" t="str">
        <f t="shared" si="8"/>
        <v/>
      </c>
      <c r="P71" s="11" t="str">
        <f t="shared" si="9"/>
        <v/>
      </c>
      <c r="Q71" s="7" t="s">
        <v>31</v>
      </c>
      <c r="X71" s="7" t="s">
        <v>32</v>
      </c>
      <c r="Y71" s="7">
        <v>6</v>
      </c>
      <c r="Z71" s="7">
        <v>277</v>
      </c>
      <c r="AA71" s="13" t="s">
        <v>35</v>
      </c>
      <c r="AB71" s="13"/>
    </row>
    <row r="72" spans="1:29" x14ac:dyDescent="0.25">
      <c r="A72" s="7">
        <v>71</v>
      </c>
      <c r="B72" t="s">
        <v>161</v>
      </c>
      <c r="C72" s="8">
        <v>37.825920000000004</v>
      </c>
      <c r="D72" s="8">
        <v>24.048864999999999</v>
      </c>
      <c r="E72" s="9" t="s">
        <v>162</v>
      </c>
      <c r="F72" s="9">
        <v>1647</v>
      </c>
      <c r="G72" s="9" t="s">
        <v>155</v>
      </c>
      <c r="H72" s="7">
        <v>70</v>
      </c>
      <c r="I72" s="7">
        <v>100</v>
      </c>
      <c r="J72" s="7">
        <v>1</v>
      </c>
      <c r="L72" s="11">
        <f t="shared" si="5"/>
        <v>0.7</v>
      </c>
      <c r="M72" s="11">
        <f t="shared" si="6"/>
        <v>0.01</v>
      </c>
      <c r="N72" s="11">
        <f t="shared" si="7"/>
        <v>1.4285714285714285E-2</v>
      </c>
      <c r="O72" s="11" t="str">
        <f t="shared" si="8"/>
        <v/>
      </c>
      <c r="P72" s="11" t="str">
        <f t="shared" si="9"/>
        <v/>
      </c>
      <c r="S72" s="7" t="s">
        <v>31</v>
      </c>
      <c r="X72" s="7" t="s">
        <v>32</v>
      </c>
      <c r="Y72" s="7">
        <v>40</v>
      </c>
      <c r="Z72" s="7">
        <v>308</v>
      </c>
      <c r="AA72" s="7">
        <v>35</v>
      </c>
    </row>
    <row r="73" spans="1:29" x14ac:dyDescent="0.25">
      <c r="A73" s="7">
        <v>72</v>
      </c>
      <c r="B73" s="16" t="s">
        <v>163</v>
      </c>
      <c r="C73" s="17">
        <v>38.633403999999999</v>
      </c>
      <c r="D73" s="17">
        <v>23.123934999999999</v>
      </c>
      <c r="E73" s="9" t="s">
        <v>164</v>
      </c>
      <c r="F73" s="9">
        <v>1674</v>
      </c>
      <c r="G73" s="9" t="s">
        <v>155</v>
      </c>
      <c r="H73" s="7">
        <v>190</v>
      </c>
      <c r="I73" s="7">
        <v>280</v>
      </c>
      <c r="J73" s="7">
        <v>1</v>
      </c>
      <c r="L73" s="11">
        <f t="shared" si="5"/>
        <v>0.6785714285714286</v>
      </c>
      <c r="M73" s="11">
        <f t="shared" si="6"/>
        <v>3.5714285714285713E-3</v>
      </c>
      <c r="N73" s="11">
        <f t="shared" si="7"/>
        <v>5.263157894736842E-3</v>
      </c>
      <c r="O73" s="11" t="str">
        <f t="shared" si="8"/>
        <v/>
      </c>
      <c r="P73" s="11" t="str">
        <f t="shared" si="9"/>
        <v/>
      </c>
      <c r="S73" s="7" t="s">
        <v>31</v>
      </c>
      <c r="X73" s="7" t="s">
        <v>32</v>
      </c>
      <c r="Y73" s="7">
        <v>105</v>
      </c>
      <c r="Z73" s="7">
        <v>195</v>
      </c>
      <c r="AA73" s="13" t="s">
        <v>35</v>
      </c>
      <c r="AB73" s="13"/>
      <c r="AC73" s="9" t="s">
        <v>165</v>
      </c>
    </row>
    <row r="74" spans="1:29" x14ac:dyDescent="0.25">
      <c r="A74" s="7">
        <v>73</v>
      </c>
      <c r="B74" t="s">
        <v>166</v>
      </c>
      <c r="C74" s="8">
        <v>38.388627999999997</v>
      </c>
      <c r="D74" s="8">
        <v>23.800647000000001</v>
      </c>
      <c r="E74" s="9" t="s">
        <v>166</v>
      </c>
      <c r="F74" s="9">
        <v>1704.1</v>
      </c>
      <c r="G74" s="9" t="s">
        <v>167</v>
      </c>
      <c r="H74" s="7">
        <v>315</v>
      </c>
      <c r="I74" s="7">
        <v>300</v>
      </c>
      <c r="J74" s="7">
        <v>15</v>
      </c>
      <c r="L74" s="11">
        <f t="shared" si="5"/>
        <v>1.05</v>
      </c>
      <c r="M74" s="11">
        <f t="shared" si="6"/>
        <v>0.05</v>
      </c>
      <c r="N74" s="11">
        <f t="shared" si="7"/>
        <v>4.7619047619047616E-2</v>
      </c>
      <c r="O74" s="11" t="str">
        <f t="shared" si="8"/>
        <v/>
      </c>
      <c r="P74" s="11" t="str">
        <f t="shared" si="9"/>
        <v/>
      </c>
      <c r="S74" s="7" t="s">
        <v>31</v>
      </c>
      <c r="W74" s="7" t="s">
        <v>31</v>
      </c>
      <c r="X74" s="7" t="s">
        <v>32</v>
      </c>
      <c r="Y74" s="7">
        <v>90</v>
      </c>
      <c r="Z74" s="7">
        <v>355</v>
      </c>
      <c r="AA74" s="7">
        <v>90</v>
      </c>
      <c r="AB74" s="7" t="s">
        <v>31</v>
      </c>
    </row>
    <row r="75" spans="1:29" x14ac:dyDescent="0.25">
      <c r="A75" s="7">
        <v>74</v>
      </c>
      <c r="B75" t="s">
        <v>168</v>
      </c>
      <c r="C75" s="8">
        <v>37.961832999999999</v>
      </c>
      <c r="D75" s="8">
        <v>24.386963999999999</v>
      </c>
      <c r="E75" s="15" t="s">
        <v>35</v>
      </c>
      <c r="F75" s="15" t="s">
        <v>35</v>
      </c>
      <c r="G75" s="9" t="s">
        <v>167</v>
      </c>
      <c r="H75" s="7">
        <v>190</v>
      </c>
      <c r="I75" s="7">
        <v>80</v>
      </c>
      <c r="J75" s="7">
        <v>35</v>
      </c>
      <c r="L75" s="11">
        <f t="shared" si="5"/>
        <v>2.375</v>
      </c>
      <c r="M75" s="11">
        <f t="shared" si="6"/>
        <v>0.4375</v>
      </c>
      <c r="N75" s="11">
        <f t="shared" si="7"/>
        <v>0.18421052631578946</v>
      </c>
      <c r="O75" s="11" t="str">
        <f t="shared" si="8"/>
        <v/>
      </c>
      <c r="P75" s="11" t="str">
        <f t="shared" si="9"/>
        <v/>
      </c>
      <c r="Q75" s="7" t="s">
        <v>31</v>
      </c>
      <c r="X75" s="7" t="s">
        <v>32</v>
      </c>
      <c r="Y75" s="7">
        <v>180</v>
      </c>
      <c r="Z75" s="7">
        <v>277</v>
      </c>
      <c r="AA75" s="13" t="s">
        <v>35</v>
      </c>
      <c r="AB75" s="13"/>
    </row>
    <row r="76" spans="1:29" x14ac:dyDescent="0.25">
      <c r="A76" s="7">
        <v>75</v>
      </c>
      <c r="B76" t="s">
        <v>169</v>
      </c>
      <c r="C76" s="8">
        <v>38.883130000000001</v>
      </c>
      <c r="D76" s="8">
        <v>23.443580000000001</v>
      </c>
      <c r="E76" s="15" t="s">
        <v>35</v>
      </c>
      <c r="F76" s="15" t="s">
        <v>35</v>
      </c>
      <c r="G76" s="9" t="s">
        <v>167</v>
      </c>
      <c r="H76" s="7">
        <v>370</v>
      </c>
      <c r="I76" s="7">
        <v>50</v>
      </c>
      <c r="J76" s="7">
        <v>15</v>
      </c>
      <c r="L76" s="11">
        <f t="shared" si="5"/>
        <v>7.4</v>
      </c>
      <c r="M76" s="11">
        <f t="shared" si="6"/>
        <v>0.3</v>
      </c>
      <c r="N76" s="11">
        <f t="shared" si="7"/>
        <v>4.0540540540540543E-2</v>
      </c>
      <c r="O76" s="11" t="str">
        <f t="shared" si="8"/>
        <v/>
      </c>
      <c r="P76" s="11" t="str">
        <f t="shared" si="9"/>
        <v/>
      </c>
      <c r="S76" s="7" t="s">
        <v>31</v>
      </c>
      <c r="X76" s="7" t="s">
        <v>130</v>
      </c>
      <c r="Y76" s="13" t="s">
        <v>35</v>
      </c>
      <c r="Z76" s="7">
        <v>275</v>
      </c>
      <c r="AA76" s="13" t="s">
        <v>35</v>
      </c>
      <c r="AB76" s="13"/>
    </row>
    <row r="77" spans="1:29" x14ac:dyDescent="0.25">
      <c r="A77" s="7">
        <v>76</v>
      </c>
      <c r="B77" t="s">
        <v>170</v>
      </c>
      <c r="C77" s="8">
        <v>40.605102000000002</v>
      </c>
      <c r="D77" s="8">
        <v>24.741568999999998</v>
      </c>
      <c r="E77" t="s">
        <v>171</v>
      </c>
      <c r="F77" s="9">
        <v>2163</v>
      </c>
      <c r="G77" s="9" t="s">
        <v>172</v>
      </c>
      <c r="H77" s="13">
        <v>730</v>
      </c>
      <c r="I77" s="13">
        <v>150</v>
      </c>
      <c r="J77" s="13">
        <v>60</v>
      </c>
      <c r="K77" s="13"/>
      <c r="L77" s="11">
        <f t="shared" si="5"/>
        <v>4.8666666666666663</v>
      </c>
      <c r="M77" s="11">
        <f t="shared" si="6"/>
        <v>0.4</v>
      </c>
      <c r="N77" s="11">
        <f t="shared" si="7"/>
        <v>8.2191780821917804E-2</v>
      </c>
      <c r="O77" s="11" t="str">
        <f t="shared" si="8"/>
        <v/>
      </c>
      <c r="P77" s="11" t="str">
        <f t="shared" si="9"/>
        <v/>
      </c>
      <c r="Q77" s="7" t="s">
        <v>31</v>
      </c>
      <c r="T77" s="13"/>
      <c r="U77" s="13"/>
      <c r="V77" s="13"/>
      <c r="W77" s="13"/>
      <c r="X77" s="13" t="s">
        <v>32</v>
      </c>
      <c r="Y77" s="13">
        <v>42</v>
      </c>
      <c r="Z77" s="13">
        <v>330</v>
      </c>
      <c r="AA77" s="13" t="s">
        <v>35</v>
      </c>
      <c r="AB77" s="13"/>
    </row>
    <row r="78" spans="1:29" x14ac:dyDescent="0.25">
      <c r="A78" s="7">
        <v>77</v>
      </c>
      <c r="B78" t="s">
        <v>173</v>
      </c>
      <c r="C78" s="8">
        <v>40.932425000000002</v>
      </c>
      <c r="D78" s="8">
        <v>25.262322000000001</v>
      </c>
      <c r="E78" s="9" t="s">
        <v>174</v>
      </c>
      <c r="F78" s="9">
        <v>1847</v>
      </c>
      <c r="G78" s="9" t="s">
        <v>175</v>
      </c>
      <c r="H78" s="7">
        <v>1200</v>
      </c>
      <c r="I78" s="7">
        <v>1000</v>
      </c>
      <c r="J78" s="7">
        <v>900</v>
      </c>
      <c r="L78" s="11">
        <f t="shared" si="5"/>
        <v>1.2</v>
      </c>
      <c r="M78" s="11">
        <f t="shared" si="6"/>
        <v>0.9</v>
      </c>
      <c r="N78" s="11">
        <f t="shared" si="7"/>
        <v>0.75</v>
      </c>
      <c r="O78" s="11" t="str">
        <f t="shared" si="8"/>
        <v/>
      </c>
      <c r="P78" s="11" t="str">
        <f t="shared" si="9"/>
        <v/>
      </c>
      <c r="R78" s="7" t="s">
        <v>31</v>
      </c>
      <c r="X78" s="7" t="s">
        <v>32</v>
      </c>
      <c r="Y78" s="7">
        <v>90</v>
      </c>
      <c r="Z78" s="13" t="s">
        <v>35</v>
      </c>
      <c r="AA78" s="7">
        <v>90</v>
      </c>
    </row>
    <row r="79" spans="1:29" x14ac:dyDescent="0.25">
      <c r="A79" s="7">
        <v>78</v>
      </c>
      <c r="B79" t="s">
        <v>176</v>
      </c>
      <c r="C79" s="8">
        <v>40.723500000000001</v>
      </c>
      <c r="D79" s="8">
        <v>26.093</v>
      </c>
      <c r="E79" s="9" t="s">
        <v>177</v>
      </c>
      <c r="F79" s="9">
        <v>2359</v>
      </c>
      <c r="G79" s="9" t="s">
        <v>178</v>
      </c>
      <c r="H79" s="7">
        <v>1000</v>
      </c>
      <c r="I79" s="7">
        <v>1000</v>
      </c>
      <c r="J79" s="7">
        <v>800</v>
      </c>
      <c r="L79" s="11">
        <f t="shared" si="5"/>
        <v>1</v>
      </c>
      <c r="M79" s="11">
        <f t="shared" si="6"/>
        <v>0.8</v>
      </c>
      <c r="N79" s="11">
        <f t="shared" si="7"/>
        <v>0.8</v>
      </c>
      <c r="O79" s="11" t="str">
        <f t="shared" si="8"/>
        <v/>
      </c>
      <c r="P79" s="11" t="str">
        <f t="shared" si="9"/>
        <v/>
      </c>
      <c r="Q79" s="7" t="s">
        <v>31</v>
      </c>
      <c r="X79" s="7" t="s">
        <v>32</v>
      </c>
      <c r="Y79" s="7">
        <v>200</v>
      </c>
      <c r="Z79" s="13">
        <v>110</v>
      </c>
    </row>
    <row r="80" spans="1:29" x14ac:dyDescent="0.25">
      <c r="A80" s="7">
        <v>79</v>
      </c>
      <c r="B80" t="s">
        <v>179</v>
      </c>
      <c r="C80" s="8">
        <v>40.788263000000001</v>
      </c>
      <c r="D80" s="8">
        <v>29.345230000000001</v>
      </c>
      <c r="E80" s="15" t="s">
        <v>180</v>
      </c>
      <c r="F80" s="15">
        <v>2859.1</v>
      </c>
      <c r="G80" s="9" t="s">
        <v>178</v>
      </c>
      <c r="H80" s="7">
        <v>900</v>
      </c>
      <c r="I80" s="7">
        <v>500</v>
      </c>
      <c r="J80" s="7">
        <v>250</v>
      </c>
      <c r="L80" s="11">
        <f t="shared" si="5"/>
        <v>1.8</v>
      </c>
      <c r="M80" s="11">
        <f t="shared" si="6"/>
        <v>0.5</v>
      </c>
      <c r="N80" s="11">
        <f t="shared" si="7"/>
        <v>0.27777777777777779</v>
      </c>
      <c r="O80" s="11" t="str">
        <f t="shared" si="8"/>
        <v/>
      </c>
      <c r="P80" s="11" t="str">
        <f t="shared" si="9"/>
        <v/>
      </c>
      <c r="Q80" s="7" t="s">
        <v>31</v>
      </c>
      <c r="X80" s="7" t="s">
        <v>32</v>
      </c>
      <c r="Y80" s="7">
        <v>195</v>
      </c>
      <c r="Z80" s="7">
        <v>100</v>
      </c>
      <c r="AA80" s="7">
        <v>170</v>
      </c>
    </row>
    <row r="81" spans="1:29" x14ac:dyDescent="0.25">
      <c r="A81" s="7">
        <v>80</v>
      </c>
      <c r="B81" t="s">
        <v>181</v>
      </c>
      <c r="C81" s="8">
        <v>40.380398</v>
      </c>
      <c r="D81" s="8">
        <v>27.888439000000002</v>
      </c>
      <c r="E81" s="9" t="s">
        <v>182</v>
      </c>
      <c r="F81" s="9">
        <v>2891</v>
      </c>
      <c r="G81" s="9" t="s">
        <v>178</v>
      </c>
      <c r="H81" s="7">
        <v>30000</v>
      </c>
      <c r="I81" s="7">
        <v>1200</v>
      </c>
      <c r="J81" s="7">
        <v>1700</v>
      </c>
      <c r="L81" s="11">
        <f t="shared" si="5"/>
        <v>25</v>
      </c>
      <c r="M81" s="11">
        <f t="shared" si="6"/>
        <v>1.4166666666666667</v>
      </c>
      <c r="N81" s="11">
        <f t="shared" si="7"/>
        <v>5.6666666666666664E-2</v>
      </c>
      <c r="O81" s="11" t="str">
        <f t="shared" si="8"/>
        <v/>
      </c>
      <c r="P81" s="11" t="str">
        <f t="shared" si="9"/>
        <v/>
      </c>
      <c r="Q81" s="7" t="s">
        <v>31</v>
      </c>
      <c r="X81" s="7" t="s">
        <v>32</v>
      </c>
      <c r="Y81" s="7">
        <v>95</v>
      </c>
      <c r="Z81" s="7">
        <v>165</v>
      </c>
      <c r="AA81" s="13" t="s">
        <v>35</v>
      </c>
      <c r="AB81" s="13" t="s">
        <v>31</v>
      </c>
      <c r="AC81" s="9" t="s">
        <v>183</v>
      </c>
    </row>
    <row r="82" spans="1:29" x14ac:dyDescent="0.25">
      <c r="A82" s="7">
        <v>81</v>
      </c>
      <c r="B82" t="s">
        <v>184</v>
      </c>
      <c r="C82" s="8">
        <v>39.984301000000002</v>
      </c>
      <c r="D82" s="8">
        <v>25.046226000000001</v>
      </c>
      <c r="E82" s="15" t="s">
        <v>35</v>
      </c>
      <c r="F82" s="15" t="s">
        <v>35</v>
      </c>
      <c r="G82" s="9" t="s">
        <v>172</v>
      </c>
      <c r="H82" s="7">
        <v>900</v>
      </c>
      <c r="I82" s="7">
        <v>130</v>
      </c>
      <c r="J82" s="7">
        <v>50</v>
      </c>
      <c r="L82" s="11">
        <f t="shared" si="5"/>
        <v>6.9230769230769234</v>
      </c>
      <c r="M82" s="11">
        <f t="shared" si="6"/>
        <v>0.38461538461538464</v>
      </c>
      <c r="N82" s="11">
        <f t="shared" si="7"/>
        <v>5.5555555555555552E-2</v>
      </c>
      <c r="O82" s="11" t="str">
        <f t="shared" si="8"/>
        <v/>
      </c>
      <c r="P82" s="11" t="str">
        <f t="shared" si="9"/>
        <v/>
      </c>
      <c r="Q82" s="7" t="s">
        <v>31</v>
      </c>
      <c r="X82" s="7" t="s">
        <v>130</v>
      </c>
      <c r="Y82" s="7">
        <v>215</v>
      </c>
      <c r="Z82" s="7">
        <v>118</v>
      </c>
      <c r="AA82" s="13" t="s">
        <v>35</v>
      </c>
      <c r="AB82" s="13"/>
    </row>
    <row r="83" spans="1:29" x14ac:dyDescent="0.25">
      <c r="A83" s="7">
        <v>82</v>
      </c>
      <c r="B83" t="s">
        <v>185</v>
      </c>
      <c r="C83" s="8">
        <v>39.031156000000003</v>
      </c>
      <c r="D83" s="8">
        <v>26.818702999999999</v>
      </c>
      <c r="E83" s="9" t="s">
        <v>186</v>
      </c>
      <c r="F83" s="9">
        <v>3126</v>
      </c>
      <c r="G83" s="9" t="s">
        <v>178</v>
      </c>
      <c r="H83" s="7">
        <v>3100</v>
      </c>
      <c r="I83" s="7">
        <v>500</v>
      </c>
      <c r="J83" s="7">
        <v>1300</v>
      </c>
      <c r="L83" s="11">
        <f t="shared" si="5"/>
        <v>6.2</v>
      </c>
      <c r="M83" s="11">
        <f t="shared" si="6"/>
        <v>2.6</v>
      </c>
      <c r="N83" s="11">
        <f t="shared" si="7"/>
        <v>0.41935483870967744</v>
      </c>
      <c r="O83" s="11" t="str">
        <f t="shared" si="8"/>
        <v/>
      </c>
      <c r="P83" s="11" t="str">
        <f t="shared" si="9"/>
        <v/>
      </c>
      <c r="R83" s="7" t="s">
        <v>31</v>
      </c>
      <c r="X83" s="7" t="s">
        <v>32</v>
      </c>
      <c r="Y83" s="7">
        <v>200</v>
      </c>
      <c r="Z83" s="7">
        <v>100</v>
      </c>
      <c r="AA83" s="13" t="s">
        <v>35</v>
      </c>
      <c r="AB83" s="13"/>
    </row>
    <row r="84" spans="1:29" x14ac:dyDescent="0.25">
      <c r="A84" s="7">
        <v>83</v>
      </c>
      <c r="B84" t="s">
        <v>187</v>
      </c>
      <c r="C84" s="8">
        <v>38.678279000000003</v>
      </c>
      <c r="D84" s="8">
        <v>26.739189</v>
      </c>
      <c r="E84" s="9" t="s">
        <v>188</v>
      </c>
      <c r="F84" s="9">
        <v>3139</v>
      </c>
      <c r="G84" s="9" t="s">
        <v>178</v>
      </c>
      <c r="H84" s="7">
        <v>400</v>
      </c>
      <c r="I84" s="7">
        <v>110</v>
      </c>
      <c r="J84" s="7">
        <v>25</v>
      </c>
      <c r="L84" s="11">
        <f t="shared" si="5"/>
        <v>3.6363636363636362</v>
      </c>
      <c r="M84" s="11">
        <f t="shared" si="6"/>
        <v>0.22727272727272727</v>
      </c>
      <c r="N84" s="11">
        <f t="shared" si="7"/>
        <v>6.25E-2</v>
      </c>
      <c r="O84" s="11" t="str">
        <f t="shared" si="8"/>
        <v/>
      </c>
      <c r="P84" s="11" t="str">
        <f t="shared" si="9"/>
        <v/>
      </c>
      <c r="Q84" s="7" t="s">
        <v>31</v>
      </c>
      <c r="X84" s="7" t="s">
        <v>130</v>
      </c>
      <c r="Y84" s="13" t="s">
        <v>35</v>
      </c>
      <c r="Z84" s="7">
        <v>65</v>
      </c>
      <c r="AA84" s="13" t="s">
        <v>35</v>
      </c>
      <c r="AB84" s="13"/>
    </row>
    <row r="85" spans="1:29" x14ac:dyDescent="0.25">
      <c r="A85" s="7">
        <v>84</v>
      </c>
      <c r="B85" t="s">
        <v>189</v>
      </c>
      <c r="C85" s="8">
        <v>38.365577000000002</v>
      </c>
      <c r="D85" s="8">
        <v>26.781348000000001</v>
      </c>
      <c r="E85" s="9" t="s">
        <v>190</v>
      </c>
      <c r="F85" s="9">
        <v>3145</v>
      </c>
      <c r="G85" s="9" t="s">
        <v>178</v>
      </c>
      <c r="H85" s="7">
        <v>500</v>
      </c>
      <c r="I85" s="7">
        <v>530</v>
      </c>
      <c r="J85" s="7">
        <v>15</v>
      </c>
      <c r="L85" s="11">
        <f t="shared" si="5"/>
        <v>0.94339622641509435</v>
      </c>
      <c r="M85" s="11">
        <f t="shared" si="6"/>
        <v>2.8301886792452831E-2</v>
      </c>
      <c r="N85" s="11">
        <f t="shared" si="7"/>
        <v>0.03</v>
      </c>
      <c r="O85" s="11" t="str">
        <f t="shared" si="8"/>
        <v/>
      </c>
      <c r="P85" s="11" t="str">
        <f t="shared" si="9"/>
        <v/>
      </c>
      <c r="S85" s="7" t="s">
        <v>31</v>
      </c>
      <c r="W85" s="7" t="s">
        <v>31</v>
      </c>
      <c r="X85" s="7" t="s">
        <v>130</v>
      </c>
      <c r="Y85" s="13" t="s">
        <v>35</v>
      </c>
      <c r="Z85" s="7">
        <v>40</v>
      </c>
      <c r="AA85" s="13" t="s">
        <v>35</v>
      </c>
      <c r="AB85" s="13" t="s">
        <v>31</v>
      </c>
      <c r="AC85" s="14" t="s">
        <v>131</v>
      </c>
    </row>
    <row r="86" spans="1:29" x14ac:dyDescent="0.25">
      <c r="A86" s="7">
        <v>85</v>
      </c>
      <c r="B86" t="s">
        <v>191</v>
      </c>
      <c r="C86" s="8">
        <v>38.206493000000002</v>
      </c>
      <c r="D86" s="8">
        <v>26.687342000000001</v>
      </c>
      <c r="E86" s="9" t="s">
        <v>192</v>
      </c>
      <c r="F86" s="9">
        <v>3160</v>
      </c>
      <c r="G86" s="9" t="s">
        <v>178</v>
      </c>
      <c r="H86" s="7">
        <v>420</v>
      </c>
      <c r="I86" s="7">
        <v>190</v>
      </c>
      <c r="J86" s="7">
        <v>60</v>
      </c>
      <c r="L86" s="11">
        <f t="shared" si="5"/>
        <v>2.2105263157894739</v>
      </c>
      <c r="M86" s="11">
        <f t="shared" si="6"/>
        <v>0.31578947368421051</v>
      </c>
      <c r="N86" s="11">
        <f t="shared" si="7"/>
        <v>0.14285714285714285</v>
      </c>
      <c r="O86" s="11" t="str">
        <f t="shared" si="8"/>
        <v/>
      </c>
      <c r="P86" s="11" t="str">
        <f t="shared" si="9"/>
        <v/>
      </c>
      <c r="Q86" s="7" t="s">
        <v>31</v>
      </c>
      <c r="X86" s="7" t="s">
        <v>32</v>
      </c>
      <c r="Y86" s="7">
        <v>130</v>
      </c>
      <c r="Z86" s="7">
        <v>35</v>
      </c>
      <c r="AA86" s="13" t="s">
        <v>35</v>
      </c>
      <c r="AB86" s="13"/>
    </row>
    <row r="87" spans="1:29" x14ac:dyDescent="0.25">
      <c r="A87" s="7">
        <v>86</v>
      </c>
      <c r="B87" t="s">
        <v>193</v>
      </c>
      <c r="C87" s="8">
        <v>38.166446999999998</v>
      </c>
      <c r="D87" s="8">
        <v>26.808389999999999</v>
      </c>
      <c r="E87" s="9" t="s">
        <v>194</v>
      </c>
      <c r="F87" s="9">
        <v>3162</v>
      </c>
      <c r="G87" s="9" t="s">
        <v>178</v>
      </c>
      <c r="H87" s="7">
        <v>260</v>
      </c>
      <c r="I87" s="7">
        <v>400</v>
      </c>
      <c r="J87" s="7">
        <v>1</v>
      </c>
      <c r="L87" s="11">
        <f t="shared" si="5"/>
        <v>0.65</v>
      </c>
      <c r="M87" s="11">
        <f t="shared" si="6"/>
        <v>2.5000000000000001E-3</v>
      </c>
      <c r="N87" s="11">
        <f t="shared" si="7"/>
        <v>3.8461538461538464E-3</v>
      </c>
      <c r="O87" s="11" t="str">
        <f t="shared" si="8"/>
        <v/>
      </c>
      <c r="P87" s="11" t="str">
        <f t="shared" si="9"/>
        <v/>
      </c>
      <c r="S87" s="7" t="s">
        <v>31</v>
      </c>
      <c r="X87" s="7" t="s">
        <v>32</v>
      </c>
      <c r="Y87" s="13" t="s">
        <v>35</v>
      </c>
      <c r="Z87" s="7">
        <v>39</v>
      </c>
      <c r="AA87" s="13" t="s">
        <v>35</v>
      </c>
      <c r="AB87" s="13"/>
    </row>
    <row r="88" spans="1:29" x14ac:dyDescent="0.25">
      <c r="A88" s="7">
        <v>87</v>
      </c>
      <c r="B88" t="s">
        <v>195</v>
      </c>
      <c r="C88" s="8">
        <v>38.046264000000001</v>
      </c>
      <c r="D88" s="8">
        <v>26.857776999999999</v>
      </c>
      <c r="E88" t="s">
        <v>196</v>
      </c>
      <c r="F88" s="9">
        <v>3163</v>
      </c>
      <c r="G88" s="9" t="s">
        <v>178</v>
      </c>
      <c r="H88" s="7">
        <v>200</v>
      </c>
      <c r="I88" s="7">
        <v>120</v>
      </c>
      <c r="J88" s="7">
        <v>1</v>
      </c>
      <c r="L88" s="11">
        <f t="shared" si="5"/>
        <v>1.6666666666666667</v>
      </c>
      <c r="M88" s="11">
        <f t="shared" si="6"/>
        <v>8.3333333333333332E-3</v>
      </c>
      <c r="N88" s="11">
        <f t="shared" si="7"/>
        <v>5.0000000000000001E-3</v>
      </c>
      <c r="O88" s="11" t="str">
        <f t="shared" si="8"/>
        <v/>
      </c>
      <c r="P88" s="11" t="str">
        <f t="shared" si="9"/>
        <v/>
      </c>
      <c r="S88" s="7" t="s">
        <v>31</v>
      </c>
      <c r="X88" s="7" t="s">
        <v>130</v>
      </c>
      <c r="Y88" s="13" t="s">
        <v>35</v>
      </c>
      <c r="Z88" s="7">
        <v>75</v>
      </c>
      <c r="AA88" s="13" t="s">
        <v>35</v>
      </c>
      <c r="AB88" s="13"/>
    </row>
    <row r="89" spans="1:29" x14ac:dyDescent="0.25">
      <c r="A89" s="7">
        <v>88</v>
      </c>
      <c r="B89" t="s">
        <v>197</v>
      </c>
      <c r="C89" s="8">
        <v>38.076622</v>
      </c>
      <c r="D89" s="8">
        <v>26.967040999999998</v>
      </c>
      <c r="E89" s="9" t="s">
        <v>198</v>
      </c>
      <c r="F89" s="9">
        <v>3166</v>
      </c>
      <c r="G89" s="9" t="s">
        <v>178</v>
      </c>
      <c r="H89" s="7">
        <v>300</v>
      </c>
      <c r="I89" s="7">
        <v>200</v>
      </c>
      <c r="J89" s="7">
        <v>200</v>
      </c>
      <c r="L89" s="11">
        <f t="shared" si="5"/>
        <v>1.5</v>
      </c>
      <c r="M89" s="11">
        <f t="shared" si="6"/>
        <v>1</v>
      </c>
      <c r="N89" s="11">
        <f t="shared" si="7"/>
        <v>0.66666666666666663</v>
      </c>
      <c r="O89" s="11" t="str">
        <f t="shared" si="8"/>
        <v/>
      </c>
      <c r="P89" s="11" t="str">
        <f t="shared" si="9"/>
        <v/>
      </c>
      <c r="R89" s="7" t="s">
        <v>31</v>
      </c>
      <c r="X89" s="7" t="s">
        <v>32</v>
      </c>
      <c r="Y89" s="7">
        <v>90</v>
      </c>
      <c r="Z89" s="7">
        <v>3</v>
      </c>
      <c r="AA89" s="7">
        <v>95</v>
      </c>
    </row>
    <row r="90" spans="1:29" x14ac:dyDescent="0.25">
      <c r="A90" s="7">
        <v>89</v>
      </c>
      <c r="B90" t="s">
        <v>199</v>
      </c>
      <c r="C90" s="8">
        <v>37.414645</v>
      </c>
      <c r="D90" s="8">
        <v>27.410518</v>
      </c>
      <c r="E90" t="s">
        <v>200</v>
      </c>
      <c r="F90" s="9">
        <v>3203</v>
      </c>
      <c r="G90" s="9" t="s">
        <v>178</v>
      </c>
      <c r="H90" s="7">
        <v>300</v>
      </c>
      <c r="I90" s="7">
        <v>250</v>
      </c>
      <c r="J90" s="7">
        <v>12</v>
      </c>
      <c r="L90" s="11">
        <f t="shared" si="5"/>
        <v>1.2</v>
      </c>
      <c r="M90" s="11">
        <f t="shared" si="6"/>
        <v>4.8000000000000001E-2</v>
      </c>
      <c r="N90" s="11">
        <f t="shared" si="7"/>
        <v>0.04</v>
      </c>
      <c r="O90" s="11" t="str">
        <f t="shared" si="8"/>
        <v/>
      </c>
      <c r="P90" s="11" t="str">
        <f t="shared" si="9"/>
        <v/>
      </c>
      <c r="S90" s="7" t="s">
        <v>31</v>
      </c>
      <c r="X90" s="7" t="s">
        <v>32</v>
      </c>
      <c r="Y90" s="7">
        <v>142</v>
      </c>
      <c r="Z90" s="7">
        <v>335</v>
      </c>
      <c r="AA90" s="13" t="s">
        <v>35</v>
      </c>
      <c r="AB90" s="13" t="s">
        <v>31</v>
      </c>
    </row>
    <row r="91" spans="1:29" x14ac:dyDescent="0.25">
      <c r="A91" s="7">
        <v>90</v>
      </c>
      <c r="B91" t="s">
        <v>201</v>
      </c>
      <c r="C91" s="8">
        <v>36.685768000000003</v>
      </c>
      <c r="D91" s="8">
        <v>27.373239999999999</v>
      </c>
      <c r="E91" s="9" t="s">
        <v>202</v>
      </c>
      <c r="F91" s="9">
        <v>3236</v>
      </c>
      <c r="G91" s="9" t="s">
        <v>178</v>
      </c>
      <c r="H91" s="7">
        <v>1400</v>
      </c>
      <c r="I91" s="7">
        <v>150</v>
      </c>
      <c r="J91" s="7">
        <v>65</v>
      </c>
      <c r="L91" s="11">
        <f t="shared" si="5"/>
        <v>9.3333333333333339</v>
      </c>
      <c r="M91" s="11">
        <f t="shared" si="6"/>
        <v>0.43333333333333335</v>
      </c>
      <c r="N91" s="11">
        <f t="shared" si="7"/>
        <v>4.642857142857143E-2</v>
      </c>
      <c r="O91" s="11" t="str">
        <f t="shared" si="8"/>
        <v/>
      </c>
      <c r="P91" s="11" t="str">
        <f t="shared" si="9"/>
        <v/>
      </c>
      <c r="S91" s="7" t="s">
        <v>31</v>
      </c>
      <c r="X91" s="7" t="s">
        <v>130</v>
      </c>
      <c r="Y91" s="7">
        <v>120</v>
      </c>
      <c r="Z91" s="7">
        <v>25</v>
      </c>
      <c r="AA91" s="13" t="s">
        <v>35</v>
      </c>
      <c r="AB91" s="13"/>
    </row>
    <row r="92" spans="1:29" x14ac:dyDescent="0.25">
      <c r="A92" s="7">
        <v>91</v>
      </c>
      <c r="B92" t="s">
        <v>203</v>
      </c>
      <c r="C92" s="8">
        <v>36.761541000000001</v>
      </c>
      <c r="D92" s="8">
        <v>27.764229</v>
      </c>
      <c r="E92" s="15" t="s">
        <v>35</v>
      </c>
      <c r="F92" s="15" t="s">
        <v>35</v>
      </c>
      <c r="G92" s="9" t="s">
        <v>178</v>
      </c>
      <c r="H92" s="7">
        <v>580</v>
      </c>
      <c r="I92" s="7">
        <v>950</v>
      </c>
      <c r="J92" s="7">
        <v>400</v>
      </c>
      <c r="K92" s="7">
        <v>50</v>
      </c>
      <c r="L92" s="11">
        <f t="shared" si="5"/>
        <v>0.61052631578947369</v>
      </c>
      <c r="M92" s="11">
        <f t="shared" si="6"/>
        <v>0.42105263157894735</v>
      </c>
      <c r="N92" s="11">
        <f t="shared" si="7"/>
        <v>0.68965517241379315</v>
      </c>
      <c r="O92" s="11">
        <f t="shared" si="8"/>
        <v>0.125</v>
      </c>
      <c r="P92" s="11">
        <f t="shared" si="9"/>
        <v>5.2631578947368418E-2</v>
      </c>
      <c r="U92" s="7" t="s">
        <v>31</v>
      </c>
      <c r="X92" s="7" t="s">
        <v>32</v>
      </c>
      <c r="Y92" s="7">
        <v>65</v>
      </c>
      <c r="Z92" s="7">
        <v>190</v>
      </c>
      <c r="AA92" s="13">
        <v>100</v>
      </c>
      <c r="AB92" s="13" t="s">
        <v>31</v>
      </c>
    </row>
    <row r="93" spans="1:29" x14ac:dyDescent="0.25">
      <c r="A93" s="7">
        <v>92</v>
      </c>
      <c r="B93" t="s">
        <v>204</v>
      </c>
      <c r="C93" s="8">
        <v>36.758594000000002</v>
      </c>
      <c r="D93" s="8">
        <v>27.775486000000001</v>
      </c>
      <c r="E93" s="15" t="s">
        <v>35</v>
      </c>
      <c r="F93" s="15" t="s">
        <v>35</v>
      </c>
      <c r="G93" s="9" t="s">
        <v>178</v>
      </c>
      <c r="H93" s="7">
        <v>260</v>
      </c>
      <c r="I93" s="7">
        <v>320</v>
      </c>
      <c r="J93" s="7">
        <v>1</v>
      </c>
      <c r="L93" s="11">
        <f t="shared" si="5"/>
        <v>0.8125</v>
      </c>
      <c r="M93" s="11">
        <f t="shared" si="6"/>
        <v>3.1250000000000002E-3</v>
      </c>
      <c r="N93" s="11">
        <f t="shared" si="7"/>
        <v>3.8461538461538464E-3</v>
      </c>
      <c r="O93" s="11" t="str">
        <f t="shared" si="8"/>
        <v/>
      </c>
      <c r="P93" s="11" t="str">
        <f t="shared" si="9"/>
        <v/>
      </c>
      <c r="S93" s="7" t="s">
        <v>31</v>
      </c>
      <c r="X93" s="7" t="s">
        <v>32</v>
      </c>
      <c r="Y93" s="13">
        <v>115</v>
      </c>
      <c r="Z93" s="7">
        <v>5</v>
      </c>
      <c r="AA93" s="7">
        <v>100</v>
      </c>
      <c r="AB93" s="13" t="s">
        <v>31</v>
      </c>
    </row>
    <row r="94" spans="1:29" x14ac:dyDescent="0.25">
      <c r="A94" s="7">
        <v>93</v>
      </c>
      <c r="B94" t="s">
        <v>205</v>
      </c>
      <c r="C94" s="8">
        <v>36.755766000000001</v>
      </c>
      <c r="D94" s="8">
        <v>27.891131000000001</v>
      </c>
      <c r="E94" s="15" t="s">
        <v>35</v>
      </c>
      <c r="F94" s="15" t="s">
        <v>35</v>
      </c>
      <c r="G94" s="9" t="s">
        <v>178</v>
      </c>
      <c r="H94" s="7">
        <v>1500</v>
      </c>
      <c r="I94" s="7">
        <v>400</v>
      </c>
      <c r="J94" s="7">
        <v>125</v>
      </c>
      <c r="L94" s="11">
        <f t="shared" si="5"/>
        <v>3.75</v>
      </c>
      <c r="M94" s="11">
        <f t="shared" si="6"/>
        <v>0.3125</v>
      </c>
      <c r="N94" s="11">
        <f t="shared" si="7"/>
        <v>8.3333333333333329E-2</v>
      </c>
      <c r="O94" s="11" t="str">
        <f t="shared" si="8"/>
        <v/>
      </c>
      <c r="P94" s="11" t="str">
        <f t="shared" si="9"/>
        <v/>
      </c>
      <c r="Q94" s="7" t="s">
        <v>31</v>
      </c>
      <c r="X94" s="7" t="s">
        <v>32</v>
      </c>
      <c r="Y94" s="7">
        <v>128</v>
      </c>
      <c r="Z94" s="7">
        <v>12</v>
      </c>
      <c r="AA94" s="7">
        <v>97</v>
      </c>
      <c r="AB94" s="13" t="s">
        <v>31</v>
      </c>
    </row>
    <row r="95" spans="1:29" x14ac:dyDescent="0.25">
      <c r="A95" s="7">
        <v>94</v>
      </c>
      <c r="B95" t="s">
        <v>206</v>
      </c>
      <c r="C95" s="8">
        <v>35.888275999999998</v>
      </c>
      <c r="D95" s="8">
        <v>27.772207999999999</v>
      </c>
      <c r="E95" s="9" t="s">
        <v>207</v>
      </c>
      <c r="F95" s="9">
        <v>2335</v>
      </c>
      <c r="G95" s="9" t="s">
        <v>172</v>
      </c>
      <c r="H95" s="7">
        <v>1300</v>
      </c>
      <c r="I95" s="7">
        <v>760</v>
      </c>
      <c r="J95" s="7">
        <v>90</v>
      </c>
      <c r="L95" s="11">
        <f t="shared" si="5"/>
        <v>1.7105263157894737</v>
      </c>
      <c r="M95" s="11">
        <f t="shared" si="6"/>
        <v>0.11842105263157894</v>
      </c>
      <c r="N95" s="11">
        <f t="shared" si="7"/>
        <v>6.9230769230769235E-2</v>
      </c>
      <c r="O95" s="11" t="str">
        <f t="shared" si="8"/>
        <v/>
      </c>
      <c r="P95" s="11" t="str">
        <f t="shared" si="9"/>
        <v/>
      </c>
      <c r="Q95" s="7" t="s">
        <v>31</v>
      </c>
      <c r="X95" s="7" t="s">
        <v>32</v>
      </c>
      <c r="Y95" s="7">
        <v>137</v>
      </c>
      <c r="Z95" s="7">
        <v>39</v>
      </c>
      <c r="AA95" s="13" t="s">
        <v>35</v>
      </c>
      <c r="AB95" s="13"/>
    </row>
    <row r="96" spans="1:29" x14ac:dyDescent="0.25">
      <c r="A96" s="7">
        <v>95</v>
      </c>
      <c r="B96" t="s">
        <v>208</v>
      </c>
      <c r="C96" s="8">
        <v>35.582517000000003</v>
      </c>
      <c r="D96" s="8">
        <v>23.588349000000001</v>
      </c>
      <c r="E96" t="s">
        <v>209</v>
      </c>
      <c r="F96" s="9">
        <v>2919</v>
      </c>
      <c r="G96" s="9" t="s">
        <v>172</v>
      </c>
      <c r="H96" s="7">
        <v>800</v>
      </c>
      <c r="I96" s="7">
        <v>560</v>
      </c>
      <c r="J96" s="7">
        <v>260</v>
      </c>
      <c r="L96" s="11">
        <f t="shared" si="5"/>
        <v>1.4285714285714286</v>
      </c>
      <c r="M96" s="11">
        <f t="shared" si="6"/>
        <v>0.4642857142857143</v>
      </c>
      <c r="N96" s="11">
        <f t="shared" si="7"/>
        <v>0.32500000000000001</v>
      </c>
      <c r="O96" s="11" t="str">
        <f t="shared" si="8"/>
        <v/>
      </c>
      <c r="P96" s="11" t="str">
        <f t="shared" si="9"/>
        <v/>
      </c>
      <c r="Q96" s="7" t="s">
        <v>31</v>
      </c>
      <c r="X96" s="7" t="s">
        <v>32</v>
      </c>
      <c r="Y96" s="7">
        <v>227</v>
      </c>
      <c r="Z96" s="7">
        <v>132</v>
      </c>
      <c r="AA96" s="13" t="s">
        <v>35</v>
      </c>
      <c r="AB96" s="13"/>
    </row>
    <row r="97" spans="1:29" x14ac:dyDescent="0.25">
      <c r="A97" s="7">
        <v>96</v>
      </c>
      <c r="B97" t="s">
        <v>210</v>
      </c>
      <c r="C97" s="8">
        <v>35.519540999999997</v>
      </c>
      <c r="D97" s="8">
        <v>23.930184000000001</v>
      </c>
      <c r="E97" t="s">
        <v>211</v>
      </c>
      <c r="F97" s="9">
        <v>2930</v>
      </c>
      <c r="G97" s="9" t="s">
        <v>172</v>
      </c>
      <c r="H97" s="7">
        <v>1100</v>
      </c>
      <c r="I97" s="7">
        <v>2000</v>
      </c>
      <c r="J97" s="7">
        <v>500</v>
      </c>
      <c r="K97" s="7">
        <v>500</v>
      </c>
      <c r="L97" s="11">
        <f t="shared" si="5"/>
        <v>0.55000000000000004</v>
      </c>
      <c r="M97" s="11">
        <f t="shared" si="6"/>
        <v>0.25</v>
      </c>
      <c r="N97" s="11">
        <f t="shared" si="7"/>
        <v>0.45454545454545453</v>
      </c>
      <c r="O97" s="11">
        <f t="shared" si="8"/>
        <v>1</v>
      </c>
      <c r="P97" s="11">
        <f t="shared" si="9"/>
        <v>0.25</v>
      </c>
      <c r="T97" s="7" t="s">
        <v>31</v>
      </c>
      <c r="X97" s="7" t="s">
        <v>32</v>
      </c>
      <c r="Y97" s="7">
        <v>100</v>
      </c>
      <c r="Z97" s="7">
        <v>190</v>
      </c>
      <c r="AA97" s="7">
        <v>98</v>
      </c>
    </row>
    <row r="98" spans="1:29" x14ac:dyDescent="0.25">
      <c r="A98" s="7">
        <v>97</v>
      </c>
      <c r="B98" t="s">
        <v>212</v>
      </c>
      <c r="C98" s="8">
        <v>35.512531000000003</v>
      </c>
      <c r="D98" s="8">
        <v>23.982831000000001</v>
      </c>
      <c r="E98" s="15" t="s">
        <v>35</v>
      </c>
      <c r="F98" s="15" t="s">
        <v>35</v>
      </c>
      <c r="G98" s="9" t="s">
        <v>172</v>
      </c>
      <c r="H98" s="7">
        <v>1350</v>
      </c>
      <c r="I98" s="7">
        <v>200</v>
      </c>
      <c r="J98" s="7">
        <v>1030</v>
      </c>
      <c r="L98" s="11">
        <f t="shared" si="5"/>
        <v>6.75</v>
      </c>
      <c r="M98" s="11">
        <f t="shared" si="6"/>
        <v>5.15</v>
      </c>
      <c r="N98" s="11">
        <f t="shared" si="7"/>
        <v>0.76296296296296295</v>
      </c>
      <c r="O98" s="11" t="str">
        <f t="shared" si="8"/>
        <v/>
      </c>
      <c r="P98" s="11" t="str">
        <f t="shared" si="9"/>
        <v/>
      </c>
      <c r="R98" s="7" t="s">
        <v>31</v>
      </c>
      <c r="X98" s="7" t="s">
        <v>32</v>
      </c>
      <c r="Y98" s="7">
        <v>83</v>
      </c>
      <c r="Z98" s="7">
        <v>0</v>
      </c>
      <c r="AA98" s="7">
        <v>88</v>
      </c>
    </row>
    <row r="99" spans="1:29" x14ac:dyDescent="0.25">
      <c r="A99" s="7">
        <v>98</v>
      </c>
      <c r="B99" t="s">
        <v>213</v>
      </c>
      <c r="C99" s="8">
        <v>35.332675000000002</v>
      </c>
      <c r="D99" s="8">
        <v>25.243509</v>
      </c>
      <c r="E99" s="15" t="s">
        <v>35</v>
      </c>
      <c r="F99" s="9">
        <v>2959</v>
      </c>
      <c r="G99" s="9" t="s">
        <v>172</v>
      </c>
      <c r="H99" s="7">
        <v>165</v>
      </c>
      <c r="I99" s="7">
        <v>135</v>
      </c>
      <c r="J99" s="7">
        <v>10</v>
      </c>
      <c r="L99" s="11">
        <f t="shared" si="5"/>
        <v>1.2222222222222223</v>
      </c>
      <c r="M99" s="11">
        <f t="shared" si="6"/>
        <v>7.407407407407407E-2</v>
      </c>
      <c r="N99" s="11">
        <f t="shared" si="7"/>
        <v>6.0606060606060608E-2</v>
      </c>
      <c r="O99" s="11" t="str">
        <f t="shared" si="8"/>
        <v/>
      </c>
      <c r="P99" s="11" t="str">
        <f t="shared" si="9"/>
        <v/>
      </c>
      <c r="Q99" s="7" t="s">
        <v>31</v>
      </c>
      <c r="X99" s="7" t="s">
        <v>32</v>
      </c>
      <c r="Y99" s="7">
        <v>65</v>
      </c>
      <c r="Z99" s="7">
        <v>155</v>
      </c>
      <c r="AA99" s="13" t="s">
        <v>35</v>
      </c>
      <c r="AB99" s="13"/>
    </row>
    <row r="100" spans="1:29" x14ac:dyDescent="0.25">
      <c r="A100" s="7">
        <v>99</v>
      </c>
      <c r="B100" t="s">
        <v>214</v>
      </c>
      <c r="C100" s="8">
        <v>35.293661999999998</v>
      </c>
      <c r="D100" s="8">
        <v>25.460901</v>
      </c>
      <c r="E100" t="s">
        <v>215</v>
      </c>
      <c r="F100" s="15">
        <v>2960.2</v>
      </c>
      <c r="G100" s="9" t="s">
        <v>172</v>
      </c>
      <c r="H100" s="7">
        <v>125</v>
      </c>
      <c r="I100" s="7">
        <v>200</v>
      </c>
      <c r="J100" s="7">
        <v>60</v>
      </c>
      <c r="K100" s="7">
        <v>60</v>
      </c>
      <c r="L100" s="11">
        <f t="shared" si="5"/>
        <v>0.625</v>
      </c>
      <c r="M100" s="11">
        <f t="shared" si="6"/>
        <v>0.3</v>
      </c>
      <c r="N100" s="11">
        <f t="shared" si="7"/>
        <v>0.48</v>
      </c>
      <c r="O100" s="11">
        <f t="shared" si="8"/>
        <v>1</v>
      </c>
      <c r="P100" s="11">
        <f t="shared" si="9"/>
        <v>0.3</v>
      </c>
      <c r="T100" s="7" t="s">
        <v>31</v>
      </c>
      <c r="X100" s="7" t="s">
        <v>32</v>
      </c>
      <c r="Y100" s="7">
        <v>93</v>
      </c>
      <c r="Z100" s="7">
        <v>175</v>
      </c>
      <c r="AA100" s="7">
        <v>81</v>
      </c>
    </row>
    <row r="101" spans="1:29" x14ac:dyDescent="0.25">
      <c r="A101" s="7">
        <v>100</v>
      </c>
      <c r="B101" t="s">
        <v>216</v>
      </c>
      <c r="C101" s="8">
        <v>35.180247999999999</v>
      </c>
      <c r="D101" s="8">
        <v>24.233011999999999</v>
      </c>
      <c r="E101" s="15" t="s">
        <v>35</v>
      </c>
      <c r="F101" s="9">
        <v>3013</v>
      </c>
      <c r="G101" s="9" t="s">
        <v>172</v>
      </c>
      <c r="H101" s="7">
        <v>175</v>
      </c>
      <c r="I101" s="7">
        <v>140</v>
      </c>
      <c r="J101" s="7">
        <v>45</v>
      </c>
      <c r="L101" s="11">
        <f t="shared" si="5"/>
        <v>1.25</v>
      </c>
      <c r="M101" s="11">
        <f t="shared" si="6"/>
        <v>0.32142857142857145</v>
      </c>
      <c r="N101" s="11">
        <f t="shared" si="7"/>
        <v>0.25714285714285712</v>
      </c>
      <c r="O101" s="11" t="str">
        <f t="shared" si="8"/>
        <v/>
      </c>
      <c r="P101" s="11" t="str">
        <f t="shared" si="9"/>
        <v/>
      </c>
      <c r="Q101" s="7" t="s">
        <v>31</v>
      </c>
      <c r="X101" s="7" t="s">
        <v>32</v>
      </c>
      <c r="Y101" s="7">
        <v>125</v>
      </c>
      <c r="Z101" s="7">
        <v>24</v>
      </c>
      <c r="AA101" s="13" t="s">
        <v>35</v>
      </c>
      <c r="AB101" s="13"/>
    </row>
    <row r="102" spans="1:29" x14ac:dyDescent="0.25">
      <c r="A102" s="7">
        <v>101</v>
      </c>
      <c r="B102" t="s">
        <v>217</v>
      </c>
      <c r="C102" s="8">
        <v>35.230583000000003</v>
      </c>
      <c r="D102" s="8">
        <v>23.6813</v>
      </c>
      <c r="E102" s="9" t="s">
        <v>218</v>
      </c>
      <c r="F102" s="9">
        <v>3022</v>
      </c>
      <c r="G102" s="9" t="s">
        <v>172</v>
      </c>
      <c r="H102" s="7">
        <v>700</v>
      </c>
      <c r="I102" s="7">
        <v>500</v>
      </c>
      <c r="J102" s="7">
        <v>320</v>
      </c>
      <c r="L102" s="11">
        <f t="shared" si="5"/>
        <v>1.4</v>
      </c>
      <c r="M102" s="11">
        <f t="shared" si="6"/>
        <v>0.64</v>
      </c>
      <c r="N102" s="11">
        <f t="shared" si="7"/>
        <v>0.45714285714285713</v>
      </c>
      <c r="O102" s="11" t="str">
        <f t="shared" si="8"/>
        <v/>
      </c>
      <c r="P102" s="11" t="str">
        <f t="shared" si="9"/>
        <v/>
      </c>
      <c r="Q102" s="7" t="s">
        <v>31</v>
      </c>
      <c r="X102" s="7" t="s">
        <v>32</v>
      </c>
      <c r="Y102" s="7">
        <v>90</v>
      </c>
      <c r="Z102" s="7">
        <v>6</v>
      </c>
      <c r="AA102" s="13" t="s">
        <v>35</v>
      </c>
      <c r="AB102" s="13"/>
    </row>
    <row r="103" spans="1:29" x14ac:dyDescent="0.25">
      <c r="A103" s="7">
        <v>102</v>
      </c>
      <c r="B103" t="s">
        <v>219</v>
      </c>
      <c r="C103" s="8">
        <v>36.315192000000003</v>
      </c>
      <c r="D103" s="8">
        <v>29.241416000000001</v>
      </c>
      <c r="E103" s="9" t="s">
        <v>220</v>
      </c>
      <c r="F103" s="9">
        <v>3289</v>
      </c>
      <c r="G103" s="9" t="s">
        <v>221</v>
      </c>
      <c r="H103" s="7">
        <v>155</v>
      </c>
      <c r="I103" s="7">
        <v>140</v>
      </c>
      <c r="J103" s="7">
        <v>15</v>
      </c>
      <c r="L103" s="11">
        <f t="shared" si="5"/>
        <v>1.1071428571428572</v>
      </c>
      <c r="M103" s="11">
        <f t="shared" si="6"/>
        <v>0.10714285714285714</v>
      </c>
      <c r="N103" s="11">
        <f t="shared" si="7"/>
        <v>9.6774193548387094E-2</v>
      </c>
      <c r="O103" s="11" t="str">
        <f t="shared" si="8"/>
        <v/>
      </c>
      <c r="P103" s="11" t="str">
        <f t="shared" si="9"/>
        <v/>
      </c>
      <c r="Q103" s="7" t="s">
        <v>31</v>
      </c>
      <c r="X103" s="7" t="s">
        <v>32</v>
      </c>
      <c r="Y103" s="7">
        <v>15</v>
      </c>
      <c r="Z103" s="7">
        <v>235</v>
      </c>
      <c r="AA103" s="7">
        <v>140</v>
      </c>
      <c r="AC103" s="9" t="s">
        <v>62</v>
      </c>
    </row>
    <row r="104" spans="1:29" x14ac:dyDescent="0.25">
      <c r="A104" s="7">
        <v>103</v>
      </c>
      <c r="B104" t="s">
        <v>222</v>
      </c>
      <c r="C104" s="8">
        <v>36.158045999999999</v>
      </c>
      <c r="D104" s="8">
        <v>33.685794999999999</v>
      </c>
      <c r="E104" s="9" t="s">
        <v>223</v>
      </c>
      <c r="F104" s="9">
        <v>3360</v>
      </c>
      <c r="G104" s="9" t="s">
        <v>221</v>
      </c>
      <c r="H104" s="7">
        <v>2500</v>
      </c>
      <c r="I104" s="7">
        <v>500</v>
      </c>
      <c r="J104" s="7">
        <v>350</v>
      </c>
      <c r="L104" s="11">
        <f t="shared" si="5"/>
        <v>5</v>
      </c>
      <c r="M104" s="11">
        <f t="shared" si="6"/>
        <v>0.7</v>
      </c>
      <c r="N104" s="11">
        <f t="shared" si="7"/>
        <v>0.14000000000000001</v>
      </c>
      <c r="O104" s="11" t="str">
        <f t="shared" si="8"/>
        <v/>
      </c>
      <c r="P104" s="11" t="str">
        <f t="shared" si="9"/>
        <v/>
      </c>
      <c r="Q104" s="7" t="s">
        <v>31</v>
      </c>
      <c r="X104" s="7" t="s">
        <v>32</v>
      </c>
      <c r="Y104" s="7">
        <v>60</v>
      </c>
      <c r="Z104" s="7">
        <v>340</v>
      </c>
      <c r="AA104" s="13" t="s">
        <v>35</v>
      </c>
      <c r="AB104" s="13"/>
    </row>
    <row r="105" spans="1:29" x14ac:dyDescent="0.25">
      <c r="A105" s="7">
        <v>104</v>
      </c>
      <c r="B105" t="s">
        <v>224</v>
      </c>
      <c r="C105" s="8">
        <v>35.585337000000003</v>
      </c>
      <c r="D105" s="8">
        <v>35.742521000000004</v>
      </c>
      <c r="E105" s="9" t="s">
        <v>225</v>
      </c>
      <c r="F105" s="9">
        <v>3416</v>
      </c>
      <c r="G105" s="9" t="s">
        <v>226</v>
      </c>
      <c r="H105" s="7">
        <v>2400</v>
      </c>
      <c r="I105" s="7">
        <v>1000</v>
      </c>
      <c r="J105" s="7">
        <v>750</v>
      </c>
      <c r="L105" s="11">
        <f t="shared" si="5"/>
        <v>2.4</v>
      </c>
      <c r="M105" s="11">
        <f t="shared" si="6"/>
        <v>0.75</v>
      </c>
      <c r="N105" s="11">
        <f t="shared" si="7"/>
        <v>0.3125</v>
      </c>
      <c r="O105" s="11" t="str">
        <f t="shared" si="8"/>
        <v/>
      </c>
      <c r="P105" s="11" t="str">
        <f t="shared" si="9"/>
        <v/>
      </c>
      <c r="Q105" s="7" t="s">
        <v>31</v>
      </c>
      <c r="X105" s="7" t="s">
        <v>32</v>
      </c>
      <c r="Y105" s="7">
        <v>70</v>
      </c>
      <c r="Z105" s="7">
        <v>125</v>
      </c>
      <c r="AA105" s="13">
        <v>27</v>
      </c>
      <c r="AB105" s="13"/>
    </row>
    <row r="106" spans="1:29" x14ac:dyDescent="0.25">
      <c r="A106" s="7">
        <v>105</v>
      </c>
      <c r="B106" t="s">
        <v>227</v>
      </c>
      <c r="C106" s="8">
        <v>35.636248999999999</v>
      </c>
      <c r="D106" s="8">
        <v>34.529682000000001</v>
      </c>
      <c r="E106" s="9" t="s">
        <v>228</v>
      </c>
      <c r="F106" s="9">
        <v>3032</v>
      </c>
      <c r="G106" s="9" t="s">
        <v>229</v>
      </c>
      <c r="H106" s="7">
        <v>220</v>
      </c>
      <c r="I106" s="7">
        <v>230</v>
      </c>
      <c r="J106" s="7">
        <v>160</v>
      </c>
      <c r="L106" s="11">
        <f t="shared" si="5"/>
        <v>0.95652173913043481</v>
      </c>
      <c r="M106" s="11">
        <f t="shared" si="6"/>
        <v>0.69565217391304346</v>
      </c>
      <c r="N106" s="11">
        <f t="shared" si="7"/>
        <v>0.72727272727272729</v>
      </c>
      <c r="O106" s="11" t="str">
        <f t="shared" si="8"/>
        <v/>
      </c>
      <c r="P106" s="11" t="str">
        <f t="shared" si="9"/>
        <v/>
      </c>
      <c r="R106" s="7" t="s">
        <v>31</v>
      </c>
      <c r="X106" s="7" t="s">
        <v>32</v>
      </c>
      <c r="Y106" s="7">
        <v>55</v>
      </c>
      <c r="Z106" s="7">
        <v>330</v>
      </c>
      <c r="AA106" s="13" t="s">
        <v>35</v>
      </c>
      <c r="AB106" s="13"/>
    </row>
    <row r="107" spans="1:29" x14ac:dyDescent="0.25">
      <c r="A107" s="7">
        <v>106</v>
      </c>
      <c r="B107" t="s">
        <v>230</v>
      </c>
      <c r="C107" s="8">
        <v>34.616253999999998</v>
      </c>
      <c r="D107" s="8">
        <v>32.965702</v>
      </c>
      <c r="E107" t="s">
        <v>231</v>
      </c>
      <c r="F107" s="9">
        <v>3061</v>
      </c>
      <c r="G107" s="9" t="s">
        <v>229</v>
      </c>
      <c r="H107" s="7">
        <v>9600</v>
      </c>
      <c r="I107" s="7">
        <v>6500</v>
      </c>
      <c r="J107" s="7">
        <v>6700</v>
      </c>
      <c r="L107" s="11">
        <f t="shared" si="5"/>
        <v>1.476923076923077</v>
      </c>
      <c r="M107" s="11">
        <f t="shared" si="6"/>
        <v>1.0307692307692307</v>
      </c>
      <c r="N107" s="11">
        <f t="shared" si="7"/>
        <v>0.69791666666666663</v>
      </c>
      <c r="O107" s="11" t="str">
        <f t="shared" si="8"/>
        <v/>
      </c>
      <c r="P107" s="11" t="str">
        <f t="shared" si="9"/>
        <v/>
      </c>
      <c r="R107" s="7" t="s">
        <v>31</v>
      </c>
      <c r="X107" s="7" t="s">
        <v>32</v>
      </c>
      <c r="Y107" s="7">
        <v>90</v>
      </c>
      <c r="Z107" s="7">
        <v>355</v>
      </c>
      <c r="AA107" s="13" t="s">
        <v>35</v>
      </c>
      <c r="AB107" s="13"/>
    </row>
    <row r="108" spans="1:29" x14ac:dyDescent="0.25">
      <c r="A108" s="7">
        <v>107</v>
      </c>
      <c r="B108" t="s">
        <v>232</v>
      </c>
      <c r="C108" s="8">
        <v>33.570971999999998</v>
      </c>
      <c r="D108" s="8">
        <v>35.377307000000002</v>
      </c>
      <c r="E108" s="9" t="s">
        <v>233</v>
      </c>
      <c r="F108" s="9">
        <v>3458</v>
      </c>
      <c r="G108" s="9" t="s">
        <v>234</v>
      </c>
      <c r="H108" s="7">
        <v>450</v>
      </c>
      <c r="I108" s="7">
        <v>1000</v>
      </c>
      <c r="J108" s="7">
        <v>500</v>
      </c>
      <c r="K108" s="7">
        <v>200</v>
      </c>
      <c r="L108" s="11">
        <f t="shared" si="5"/>
        <v>0.45</v>
      </c>
      <c r="M108" s="11">
        <f t="shared" si="6"/>
        <v>0.5</v>
      </c>
      <c r="N108" s="11">
        <f t="shared" si="7"/>
        <v>1.1111111111111112</v>
      </c>
      <c r="O108" s="11">
        <f t="shared" si="8"/>
        <v>0.4</v>
      </c>
      <c r="P108" s="11">
        <f t="shared" si="9"/>
        <v>0.2</v>
      </c>
      <c r="T108" s="7" t="s">
        <v>31</v>
      </c>
      <c r="X108" s="7" t="s">
        <v>32</v>
      </c>
      <c r="Y108" s="7">
        <v>15</v>
      </c>
      <c r="Z108" s="7">
        <v>105</v>
      </c>
      <c r="AA108" s="7">
        <v>210</v>
      </c>
      <c r="AC108" s="9" t="s">
        <v>235</v>
      </c>
    </row>
    <row r="109" spans="1:29" x14ac:dyDescent="0.25">
      <c r="A109" s="7">
        <v>108</v>
      </c>
      <c r="B109" t="s">
        <v>236</v>
      </c>
      <c r="C109" s="8">
        <v>33.268532999999998</v>
      </c>
      <c r="D109" s="8">
        <v>35.207974</v>
      </c>
      <c r="E109" s="9" t="s">
        <v>236</v>
      </c>
      <c r="F109" s="9">
        <v>3466</v>
      </c>
      <c r="G109" s="9" t="s">
        <v>234</v>
      </c>
      <c r="H109" s="7">
        <v>1300</v>
      </c>
      <c r="I109" s="7">
        <v>1700</v>
      </c>
      <c r="J109" s="7">
        <v>530</v>
      </c>
      <c r="L109" s="11">
        <f t="shared" si="5"/>
        <v>0.76470588235294112</v>
      </c>
      <c r="M109" s="11">
        <f t="shared" si="6"/>
        <v>0.31176470588235294</v>
      </c>
      <c r="N109" s="11">
        <f t="shared" si="7"/>
        <v>0.40769230769230769</v>
      </c>
      <c r="O109" s="11" t="str">
        <f t="shared" si="8"/>
        <v/>
      </c>
      <c r="P109" s="11" t="str">
        <f t="shared" si="9"/>
        <v/>
      </c>
      <c r="Q109" s="7" t="s">
        <v>31</v>
      </c>
      <c r="X109" s="7" t="s">
        <v>32</v>
      </c>
      <c r="Y109" s="13" t="s">
        <v>35</v>
      </c>
      <c r="Z109" s="7">
        <v>102</v>
      </c>
      <c r="AA109" s="7">
        <v>6</v>
      </c>
    </row>
    <row r="110" spans="1:29" x14ac:dyDescent="0.25">
      <c r="A110" s="7">
        <v>109</v>
      </c>
      <c r="B110" t="s">
        <v>237</v>
      </c>
      <c r="C110" s="8">
        <v>32.805732999999996</v>
      </c>
      <c r="D110" s="8">
        <v>34.955444999999997</v>
      </c>
      <c r="E110" s="15" t="s">
        <v>35</v>
      </c>
      <c r="F110" s="15" t="s">
        <v>35</v>
      </c>
      <c r="G110" s="9" t="s">
        <v>238</v>
      </c>
      <c r="H110" s="7">
        <v>270</v>
      </c>
      <c r="I110" s="7">
        <v>200</v>
      </c>
      <c r="J110" s="7">
        <v>80</v>
      </c>
      <c r="L110" s="11">
        <f t="shared" si="5"/>
        <v>1.35</v>
      </c>
      <c r="M110" s="11">
        <f t="shared" si="6"/>
        <v>0.4</v>
      </c>
      <c r="N110" s="11">
        <f t="shared" si="7"/>
        <v>0.29629629629629628</v>
      </c>
      <c r="O110" s="11" t="str">
        <f t="shared" si="8"/>
        <v/>
      </c>
      <c r="P110" s="11" t="str">
        <f t="shared" si="9"/>
        <v/>
      </c>
      <c r="Q110" s="7" t="s">
        <v>31</v>
      </c>
      <c r="V110" s="7" t="s">
        <v>31</v>
      </c>
      <c r="X110" s="7" t="s">
        <v>32</v>
      </c>
      <c r="Y110" s="13">
        <v>360</v>
      </c>
      <c r="Z110" s="7">
        <v>90</v>
      </c>
      <c r="AA110" s="7">
        <v>5</v>
      </c>
    </row>
    <row r="111" spans="1:29" x14ac:dyDescent="0.25">
      <c r="A111" s="7">
        <v>110</v>
      </c>
      <c r="B111" t="s">
        <v>239</v>
      </c>
      <c r="C111" s="8">
        <v>32.660128999999998</v>
      </c>
      <c r="D111" s="8">
        <v>34.926856999999998</v>
      </c>
      <c r="E111" s="15" t="s">
        <v>35</v>
      </c>
      <c r="F111" s="9">
        <v>3485</v>
      </c>
      <c r="G111" s="9" t="s">
        <v>238</v>
      </c>
      <c r="H111" s="7">
        <v>150</v>
      </c>
      <c r="I111" s="7">
        <v>150</v>
      </c>
      <c r="J111" s="7">
        <v>100</v>
      </c>
      <c r="L111" s="11">
        <f t="shared" si="5"/>
        <v>1</v>
      </c>
      <c r="M111" s="11">
        <f t="shared" si="6"/>
        <v>0.66666666666666663</v>
      </c>
      <c r="N111" s="11">
        <f t="shared" si="7"/>
        <v>0.66666666666666663</v>
      </c>
      <c r="O111" s="11" t="str">
        <f t="shared" si="8"/>
        <v/>
      </c>
      <c r="P111" s="11" t="str">
        <f t="shared" si="9"/>
        <v/>
      </c>
      <c r="R111" s="7" t="s">
        <v>31</v>
      </c>
      <c r="X111" s="7" t="s">
        <v>32</v>
      </c>
      <c r="Y111" s="13" t="s">
        <v>35</v>
      </c>
      <c r="Z111" s="7">
        <v>98</v>
      </c>
      <c r="AA111" s="7">
        <v>8</v>
      </c>
    </row>
    <row r="112" spans="1:29" x14ac:dyDescent="0.25">
      <c r="A112" s="7">
        <v>111</v>
      </c>
      <c r="B112" t="s">
        <v>240</v>
      </c>
      <c r="C112" s="8">
        <v>32.554656999999999</v>
      </c>
      <c r="D112" s="8">
        <v>34.906042999999997</v>
      </c>
      <c r="E112" s="15" t="s">
        <v>35</v>
      </c>
      <c r="F112" s="9">
        <v>3489</v>
      </c>
      <c r="G112" s="9" t="s">
        <v>238</v>
      </c>
      <c r="H112" s="7">
        <v>200</v>
      </c>
      <c r="I112" s="7">
        <v>400</v>
      </c>
      <c r="J112" s="7">
        <v>400</v>
      </c>
      <c r="K112" s="7">
        <v>190</v>
      </c>
      <c r="L112" s="11">
        <f t="shared" si="5"/>
        <v>0.5</v>
      </c>
      <c r="M112" s="11">
        <f t="shared" si="6"/>
        <v>1</v>
      </c>
      <c r="N112" s="11">
        <f t="shared" si="7"/>
        <v>2</v>
      </c>
      <c r="O112" s="11">
        <f t="shared" si="8"/>
        <v>0.47499999999999998</v>
      </c>
      <c r="P112" s="11">
        <f t="shared" si="9"/>
        <v>0.47499999999999998</v>
      </c>
      <c r="T112" s="7" t="s">
        <v>31</v>
      </c>
      <c r="X112" s="7" t="s">
        <v>32</v>
      </c>
      <c r="Y112" s="7">
        <v>12</v>
      </c>
      <c r="Z112" s="7">
        <v>100</v>
      </c>
      <c r="AA112" s="7">
        <v>12</v>
      </c>
      <c r="AC112" s="9" t="s">
        <v>241</v>
      </c>
    </row>
    <row r="113" spans="1:29" x14ac:dyDescent="0.25">
      <c r="A113" s="7">
        <v>112</v>
      </c>
      <c r="B113" t="s">
        <v>242</v>
      </c>
      <c r="C113" s="8">
        <v>32.330134999999999</v>
      </c>
      <c r="D113" s="8">
        <v>34.847942000000003</v>
      </c>
      <c r="E113" s="15" t="s">
        <v>35</v>
      </c>
      <c r="F113" s="15" t="s">
        <v>35</v>
      </c>
      <c r="G113" s="9" t="s">
        <v>238</v>
      </c>
      <c r="H113" s="7">
        <v>200</v>
      </c>
      <c r="I113" s="7">
        <v>200</v>
      </c>
      <c r="J113" s="7">
        <v>60</v>
      </c>
      <c r="L113" s="11">
        <f t="shared" si="5"/>
        <v>1</v>
      </c>
      <c r="M113" s="11">
        <f t="shared" si="6"/>
        <v>0.3</v>
      </c>
      <c r="N113" s="11">
        <f t="shared" si="7"/>
        <v>0.3</v>
      </c>
      <c r="O113" s="11" t="str">
        <f t="shared" si="8"/>
        <v/>
      </c>
      <c r="P113" s="11" t="str">
        <f t="shared" si="9"/>
        <v/>
      </c>
      <c r="Q113" s="7" t="s">
        <v>31</v>
      </c>
      <c r="V113" s="7" t="s">
        <v>41</v>
      </c>
      <c r="X113" s="7" t="s">
        <v>32</v>
      </c>
      <c r="Y113" s="7">
        <v>17</v>
      </c>
      <c r="Z113" s="7">
        <v>107</v>
      </c>
      <c r="AA113" s="7">
        <v>14</v>
      </c>
    </row>
    <row r="114" spans="1:29" x14ac:dyDescent="0.25">
      <c r="A114" s="7">
        <v>113</v>
      </c>
      <c r="B114" t="s">
        <v>243</v>
      </c>
      <c r="C114" s="8">
        <v>32.093328999999997</v>
      </c>
      <c r="D114" s="8">
        <v>34.770916</v>
      </c>
      <c r="E114" s="15" t="s">
        <v>35</v>
      </c>
      <c r="F114" s="9">
        <v>3502</v>
      </c>
      <c r="G114" s="9" t="s">
        <v>238</v>
      </c>
      <c r="H114" s="7">
        <v>310</v>
      </c>
      <c r="I114" s="7">
        <v>200</v>
      </c>
      <c r="J114" s="7">
        <v>80</v>
      </c>
      <c r="L114" s="11">
        <f t="shared" si="5"/>
        <v>1.55</v>
      </c>
      <c r="M114" s="11">
        <f t="shared" si="6"/>
        <v>0.4</v>
      </c>
      <c r="N114" s="11">
        <f t="shared" si="7"/>
        <v>0.25806451612903225</v>
      </c>
      <c r="O114" s="11" t="str">
        <f t="shared" si="8"/>
        <v/>
      </c>
      <c r="P114" s="11" t="str">
        <f t="shared" si="9"/>
        <v/>
      </c>
      <c r="Q114" s="7" t="s">
        <v>31</v>
      </c>
      <c r="V114" s="7" t="s">
        <v>41</v>
      </c>
      <c r="X114" s="7" t="s">
        <v>32</v>
      </c>
      <c r="Y114" s="7">
        <v>18</v>
      </c>
      <c r="Z114" s="7">
        <v>109</v>
      </c>
      <c r="AA114" s="7">
        <v>18</v>
      </c>
    </row>
    <row r="115" spans="1:29" x14ac:dyDescent="0.25">
      <c r="A115" s="7">
        <v>114</v>
      </c>
      <c r="B115" t="s">
        <v>244</v>
      </c>
      <c r="C115" s="8">
        <v>31.199076000000002</v>
      </c>
      <c r="D115" s="8">
        <v>29.883894999999999</v>
      </c>
      <c r="E115" t="s">
        <v>244</v>
      </c>
      <c r="F115" s="9">
        <v>3934</v>
      </c>
      <c r="G115" s="9" t="s">
        <v>245</v>
      </c>
      <c r="H115" s="7">
        <v>3000</v>
      </c>
      <c r="I115" s="7">
        <v>1200</v>
      </c>
      <c r="J115" s="7">
        <v>700</v>
      </c>
      <c r="L115" s="11">
        <f t="shared" si="5"/>
        <v>2.5</v>
      </c>
      <c r="M115" s="11">
        <f t="shared" si="6"/>
        <v>0.58333333333333337</v>
      </c>
      <c r="N115" s="11">
        <f t="shared" si="7"/>
        <v>0.23333333333333334</v>
      </c>
      <c r="O115" s="11" t="str">
        <f t="shared" si="8"/>
        <v/>
      </c>
      <c r="P115" s="11" t="str">
        <f t="shared" si="9"/>
        <v/>
      </c>
      <c r="Q115" s="7" t="s">
        <v>31</v>
      </c>
      <c r="X115" s="7" t="s">
        <v>32</v>
      </c>
      <c r="Y115" s="7">
        <v>50</v>
      </c>
      <c r="Z115" s="7">
        <v>140</v>
      </c>
      <c r="AA115" s="7">
        <v>48</v>
      </c>
    </row>
    <row r="116" spans="1:29" x14ac:dyDescent="0.25">
      <c r="A116" s="7">
        <v>115</v>
      </c>
      <c r="B116" t="s">
        <v>246</v>
      </c>
      <c r="C116" s="8">
        <v>32.402071999999997</v>
      </c>
      <c r="D116" s="8">
        <v>23.134255</v>
      </c>
      <c r="E116" s="9" t="s">
        <v>247</v>
      </c>
      <c r="F116" s="9">
        <v>3990</v>
      </c>
      <c r="G116" s="9" t="s">
        <v>248</v>
      </c>
      <c r="H116" s="7">
        <v>2500</v>
      </c>
      <c r="I116" s="7">
        <v>800</v>
      </c>
      <c r="J116" s="7">
        <v>450</v>
      </c>
      <c r="L116" s="11">
        <f t="shared" si="5"/>
        <v>3.125</v>
      </c>
      <c r="M116" s="11">
        <f t="shared" si="6"/>
        <v>0.5625</v>
      </c>
      <c r="N116" s="11">
        <f t="shared" si="7"/>
        <v>0.18</v>
      </c>
      <c r="O116" s="11" t="str">
        <f t="shared" si="8"/>
        <v/>
      </c>
      <c r="P116" s="11" t="str">
        <f t="shared" si="9"/>
        <v/>
      </c>
      <c r="Q116" s="7" t="s">
        <v>31</v>
      </c>
      <c r="X116" s="7" t="s">
        <v>32</v>
      </c>
      <c r="Y116" s="7">
        <v>125</v>
      </c>
      <c r="Z116" s="7">
        <v>29</v>
      </c>
      <c r="AA116" s="13" t="s">
        <v>35</v>
      </c>
      <c r="AB116" s="13"/>
      <c r="AC116" s="14" t="s">
        <v>115</v>
      </c>
    </row>
    <row r="117" spans="1:29" x14ac:dyDescent="0.25">
      <c r="A117" s="7">
        <v>116</v>
      </c>
      <c r="B117" t="s">
        <v>249</v>
      </c>
      <c r="C117" s="8">
        <v>32.774675999999999</v>
      </c>
      <c r="D117" s="8">
        <v>21.3429</v>
      </c>
      <c r="E117" s="9" t="s">
        <v>250</v>
      </c>
      <c r="F117" s="9">
        <v>4006</v>
      </c>
      <c r="G117" s="9" t="s">
        <v>248</v>
      </c>
      <c r="H117" s="7">
        <v>130</v>
      </c>
      <c r="I117" s="7">
        <v>350</v>
      </c>
      <c r="J117" s="7">
        <v>120</v>
      </c>
      <c r="K117" s="7">
        <v>200</v>
      </c>
      <c r="L117" s="11">
        <f t="shared" si="5"/>
        <v>0.37142857142857144</v>
      </c>
      <c r="M117" s="11">
        <f t="shared" si="6"/>
        <v>0.34285714285714286</v>
      </c>
      <c r="N117" s="11">
        <f t="shared" si="7"/>
        <v>0.92307692307692313</v>
      </c>
      <c r="O117" s="11">
        <f t="shared" si="8"/>
        <v>1.6666666666666667</v>
      </c>
      <c r="P117" s="11">
        <f t="shared" si="9"/>
        <v>0.5714285714285714</v>
      </c>
      <c r="T117" s="7" t="s">
        <v>31</v>
      </c>
      <c r="X117" s="7" t="s">
        <v>32</v>
      </c>
      <c r="Y117" s="7">
        <v>90</v>
      </c>
      <c r="Z117" s="7">
        <v>175</v>
      </c>
      <c r="AA117" s="13" t="s">
        <v>35</v>
      </c>
      <c r="AB117" s="13"/>
      <c r="AC117" s="9" t="s">
        <v>251</v>
      </c>
    </row>
    <row r="118" spans="1:29" x14ac:dyDescent="0.25">
      <c r="A118" s="7">
        <v>117</v>
      </c>
      <c r="B118" t="s">
        <v>252</v>
      </c>
      <c r="C118" s="8">
        <v>30.897759000000001</v>
      </c>
      <c r="D118" s="8">
        <v>20.076516000000002</v>
      </c>
      <c r="E118" s="9" t="s">
        <v>253</v>
      </c>
      <c r="F118" s="9">
        <v>4033</v>
      </c>
      <c r="G118" s="9" t="s">
        <v>248</v>
      </c>
      <c r="H118" s="7">
        <v>550</v>
      </c>
      <c r="I118" s="7">
        <v>1700</v>
      </c>
      <c r="J118" s="7">
        <v>500</v>
      </c>
      <c r="K118" s="7">
        <v>700</v>
      </c>
      <c r="L118" s="11">
        <f t="shared" si="5"/>
        <v>0.3235294117647059</v>
      </c>
      <c r="M118" s="11">
        <f t="shared" si="6"/>
        <v>0.29411764705882354</v>
      </c>
      <c r="N118" s="11">
        <f t="shared" si="7"/>
        <v>0.90909090909090906</v>
      </c>
      <c r="O118" s="11">
        <f t="shared" si="8"/>
        <v>1.4</v>
      </c>
      <c r="P118" s="11">
        <f t="shared" si="9"/>
        <v>0.41176470588235292</v>
      </c>
      <c r="T118" s="7" t="s">
        <v>31</v>
      </c>
      <c r="X118" s="7" t="s">
        <v>32</v>
      </c>
      <c r="Y118" s="7">
        <v>30</v>
      </c>
      <c r="Z118" s="7">
        <v>115</v>
      </c>
      <c r="AA118" s="7">
        <v>22</v>
      </c>
      <c r="AC118" s="9" t="s">
        <v>254</v>
      </c>
    </row>
    <row r="119" spans="1:29" x14ac:dyDescent="0.25">
      <c r="A119" s="7">
        <v>118</v>
      </c>
      <c r="B119" t="s">
        <v>255</v>
      </c>
      <c r="C119" s="8">
        <v>30.759298000000001</v>
      </c>
      <c r="D119" s="8">
        <v>19.98057</v>
      </c>
      <c r="E119" s="9" t="s">
        <v>256</v>
      </c>
      <c r="F119" s="9">
        <v>4034</v>
      </c>
      <c r="G119" s="9" t="s">
        <v>248</v>
      </c>
      <c r="H119" s="7">
        <v>1000</v>
      </c>
      <c r="I119" s="7">
        <v>2500</v>
      </c>
      <c r="J119" s="7">
        <v>3200</v>
      </c>
      <c r="K119" s="7">
        <v>500</v>
      </c>
      <c r="L119" s="11">
        <f t="shared" si="5"/>
        <v>0.4</v>
      </c>
      <c r="M119" s="11">
        <f t="shared" si="6"/>
        <v>1.28</v>
      </c>
      <c r="N119" s="11">
        <f t="shared" si="7"/>
        <v>3.2</v>
      </c>
      <c r="O119" s="11">
        <f t="shared" si="8"/>
        <v>0.15625</v>
      </c>
      <c r="P119" s="11">
        <f t="shared" si="9"/>
        <v>0.2</v>
      </c>
      <c r="U119" s="7" t="s">
        <v>31</v>
      </c>
      <c r="X119" s="7" t="s">
        <v>32</v>
      </c>
      <c r="Y119" s="7">
        <v>40</v>
      </c>
      <c r="Z119" s="7">
        <v>130</v>
      </c>
      <c r="AA119" s="7">
        <v>35</v>
      </c>
      <c r="AC119" s="9" t="s">
        <v>257</v>
      </c>
    </row>
    <row r="120" spans="1:29" x14ac:dyDescent="0.25">
      <c r="A120" s="7">
        <v>119</v>
      </c>
      <c r="B120" t="s">
        <v>258</v>
      </c>
      <c r="C120" s="8">
        <v>35.503667999999998</v>
      </c>
      <c r="D120" s="8">
        <v>11.069478</v>
      </c>
      <c r="E120" s="9" t="s">
        <v>259</v>
      </c>
      <c r="F120" s="9">
        <v>4136</v>
      </c>
      <c r="G120" s="9" t="s">
        <v>260</v>
      </c>
      <c r="H120" s="7">
        <v>450</v>
      </c>
      <c r="I120" s="7">
        <v>600</v>
      </c>
      <c r="J120" s="7">
        <v>300</v>
      </c>
      <c r="L120" s="11">
        <f t="shared" si="5"/>
        <v>0.75</v>
      </c>
      <c r="M120" s="11">
        <f t="shared" si="6"/>
        <v>0.5</v>
      </c>
      <c r="N120" s="11">
        <f t="shared" si="7"/>
        <v>0.66666666666666663</v>
      </c>
      <c r="O120" s="11" t="str">
        <f t="shared" si="8"/>
        <v/>
      </c>
      <c r="P120" s="11" t="str">
        <f t="shared" si="9"/>
        <v/>
      </c>
      <c r="R120" s="7" t="s">
        <v>31</v>
      </c>
      <c r="X120" s="7" t="s">
        <v>32</v>
      </c>
      <c r="Y120" s="7">
        <v>157</v>
      </c>
      <c r="Z120" s="7">
        <v>255</v>
      </c>
      <c r="AA120" s="7">
        <v>176</v>
      </c>
      <c r="AC120" s="9" t="s">
        <v>261</v>
      </c>
    </row>
    <row r="121" spans="1:29" x14ac:dyDescent="0.25">
      <c r="A121" s="7">
        <v>120</v>
      </c>
      <c r="B121" t="s">
        <v>262</v>
      </c>
      <c r="C121" s="8">
        <v>37.045087000000002</v>
      </c>
      <c r="D121" s="8">
        <v>11.028942000000001</v>
      </c>
      <c r="E121" s="15" t="s">
        <v>35</v>
      </c>
      <c r="F121" s="9">
        <v>4159</v>
      </c>
      <c r="G121" s="9" t="s">
        <v>260</v>
      </c>
      <c r="H121" s="7">
        <v>6200</v>
      </c>
      <c r="I121" s="7">
        <v>4000</v>
      </c>
      <c r="J121" s="7">
        <v>5000</v>
      </c>
      <c r="L121" s="11">
        <f t="shared" si="5"/>
        <v>1.55</v>
      </c>
      <c r="M121" s="11">
        <f t="shared" si="6"/>
        <v>1.25</v>
      </c>
      <c r="N121" s="11">
        <f t="shared" si="7"/>
        <v>0.80645161290322576</v>
      </c>
      <c r="O121" s="11" t="str">
        <f t="shared" si="8"/>
        <v/>
      </c>
      <c r="P121" s="11" t="str">
        <f t="shared" si="9"/>
        <v/>
      </c>
      <c r="R121" s="7" t="s">
        <v>31</v>
      </c>
      <c r="X121" s="7" t="s">
        <v>32</v>
      </c>
      <c r="Y121" s="7">
        <v>135</v>
      </c>
      <c r="Z121" s="7">
        <v>225</v>
      </c>
      <c r="AA121" s="13" t="s">
        <v>35</v>
      </c>
      <c r="AB121" s="13"/>
      <c r="AC121" s="14" t="s">
        <v>112</v>
      </c>
    </row>
    <row r="122" spans="1:29" x14ac:dyDescent="0.25">
      <c r="A122" s="7">
        <v>121</v>
      </c>
      <c r="B122" t="s">
        <v>263</v>
      </c>
      <c r="C122" s="8">
        <v>36.864272999999997</v>
      </c>
      <c r="D122" s="8">
        <v>10.265826000000001</v>
      </c>
      <c r="E122" t="s">
        <v>263</v>
      </c>
      <c r="F122" s="9">
        <v>4177</v>
      </c>
      <c r="G122" s="9" t="s">
        <v>260</v>
      </c>
      <c r="H122" s="7">
        <v>8500</v>
      </c>
      <c r="I122" s="7">
        <v>12000</v>
      </c>
      <c r="J122" s="7">
        <v>5100</v>
      </c>
      <c r="L122" s="11">
        <f t="shared" si="5"/>
        <v>0.70833333333333337</v>
      </c>
      <c r="M122" s="11">
        <f t="shared" si="6"/>
        <v>0.42499999999999999</v>
      </c>
      <c r="N122" s="11">
        <f t="shared" si="7"/>
        <v>0.6</v>
      </c>
      <c r="O122" s="11" t="str">
        <f t="shared" si="8"/>
        <v/>
      </c>
      <c r="P122" s="11" t="str">
        <f t="shared" si="9"/>
        <v/>
      </c>
      <c r="R122" s="7" t="s">
        <v>31</v>
      </c>
      <c r="X122" s="7" t="s">
        <v>32</v>
      </c>
      <c r="Y122" s="7">
        <v>132</v>
      </c>
      <c r="Z122" s="7">
        <v>260</v>
      </c>
      <c r="AA122" s="13" t="s">
        <v>35</v>
      </c>
      <c r="AB122" s="13"/>
    </row>
    <row r="123" spans="1:29" x14ac:dyDescent="0.25">
      <c r="A123" s="7">
        <v>122</v>
      </c>
      <c r="B123" t="s">
        <v>264</v>
      </c>
      <c r="C123" s="8">
        <v>37.217098999999997</v>
      </c>
      <c r="D123" s="8">
        <v>9.2421000000000006</v>
      </c>
      <c r="E123" s="15" t="s">
        <v>35</v>
      </c>
      <c r="F123" s="15" t="s">
        <v>35</v>
      </c>
      <c r="G123" s="9" t="s">
        <v>260</v>
      </c>
      <c r="H123" s="7">
        <v>160</v>
      </c>
      <c r="I123" s="7">
        <v>190</v>
      </c>
      <c r="J123" s="7">
        <v>65</v>
      </c>
      <c r="L123" s="11">
        <f t="shared" si="5"/>
        <v>0.84210526315789469</v>
      </c>
      <c r="M123" s="11">
        <f t="shared" si="6"/>
        <v>0.34210526315789475</v>
      </c>
      <c r="N123" s="11">
        <f t="shared" si="7"/>
        <v>0.40625</v>
      </c>
      <c r="O123" s="11" t="str">
        <f t="shared" si="8"/>
        <v/>
      </c>
      <c r="P123" s="11" t="str">
        <f t="shared" si="9"/>
        <v/>
      </c>
      <c r="Q123" s="7" t="s">
        <v>31</v>
      </c>
      <c r="X123" s="7" t="s">
        <v>32</v>
      </c>
      <c r="Y123" s="7">
        <v>90</v>
      </c>
      <c r="Z123" s="7">
        <v>180</v>
      </c>
      <c r="AA123" s="13" t="s">
        <v>35</v>
      </c>
      <c r="AB123" s="13"/>
    </row>
    <row r="124" spans="1:29" x14ac:dyDescent="0.25">
      <c r="A124" s="7">
        <v>123</v>
      </c>
      <c r="B124" t="s">
        <v>265</v>
      </c>
      <c r="C124" s="8">
        <v>36.959026000000001</v>
      </c>
      <c r="D124" s="8">
        <v>8.7590129999999995</v>
      </c>
      <c r="E124" t="s">
        <v>266</v>
      </c>
      <c r="F124" s="9">
        <v>4200</v>
      </c>
      <c r="G124" s="9" t="s">
        <v>260</v>
      </c>
      <c r="H124" s="7">
        <v>500</v>
      </c>
      <c r="I124" s="7">
        <v>440</v>
      </c>
      <c r="J124" s="7">
        <v>125</v>
      </c>
      <c r="L124" s="11">
        <f t="shared" si="5"/>
        <v>1.1363636363636365</v>
      </c>
      <c r="M124" s="11">
        <f t="shared" si="6"/>
        <v>0.28409090909090912</v>
      </c>
      <c r="N124" s="11">
        <f t="shared" si="7"/>
        <v>0.25</v>
      </c>
      <c r="O124" s="11" t="str">
        <f t="shared" si="8"/>
        <v/>
      </c>
      <c r="P124" s="11" t="str">
        <f t="shared" si="9"/>
        <v/>
      </c>
      <c r="Q124" s="7" t="s">
        <v>31</v>
      </c>
      <c r="X124" s="7" t="s">
        <v>32</v>
      </c>
      <c r="Y124" s="7">
        <v>90</v>
      </c>
      <c r="Z124" s="7">
        <v>205</v>
      </c>
      <c r="AA124" s="13" t="s">
        <v>35</v>
      </c>
      <c r="AB124" s="13"/>
    </row>
    <row r="125" spans="1:29" x14ac:dyDescent="0.25">
      <c r="A125" s="7">
        <v>124</v>
      </c>
      <c r="B125" t="s">
        <v>267</v>
      </c>
      <c r="C125" s="8">
        <v>36.887583999999997</v>
      </c>
      <c r="D125" s="8">
        <v>6.9801570000000002</v>
      </c>
      <c r="E125" s="15" t="s">
        <v>35</v>
      </c>
      <c r="F125" s="15" t="s">
        <v>35</v>
      </c>
      <c r="G125" s="9" t="s">
        <v>268</v>
      </c>
      <c r="H125" s="7">
        <v>150</v>
      </c>
      <c r="I125" s="7">
        <v>170</v>
      </c>
      <c r="J125" s="7">
        <v>30</v>
      </c>
      <c r="L125" s="11">
        <f t="shared" si="5"/>
        <v>0.88235294117647056</v>
      </c>
      <c r="M125" s="11">
        <f t="shared" si="6"/>
        <v>0.17647058823529413</v>
      </c>
      <c r="N125" s="11">
        <f t="shared" si="7"/>
        <v>0.2</v>
      </c>
      <c r="O125" s="11" t="str">
        <f t="shared" si="8"/>
        <v/>
      </c>
      <c r="P125" s="11" t="str">
        <f t="shared" si="9"/>
        <v/>
      </c>
      <c r="Q125" s="7" t="s">
        <v>31</v>
      </c>
      <c r="V125" s="7" t="s">
        <v>41</v>
      </c>
      <c r="X125" s="7" t="s">
        <v>32</v>
      </c>
      <c r="Y125" s="7">
        <v>77</v>
      </c>
      <c r="Z125" s="7">
        <v>167</v>
      </c>
      <c r="AA125" s="13">
        <v>75</v>
      </c>
      <c r="AB125" s="13"/>
    </row>
    <row r="126" spans="1:29" x14ac:dyDescent="0.25">
      <c r="A126" s="7">
        <v>125</v>
      </c>
      <c r="B126" t="s">
        <v>269</v>
      </c>
      <c r="C126" s="8">
        <v>36.758851</v>
      </c>
      <c r="D126" s="8">
        <v>2.8467169999999999</v>
      </c>
      <c r="E126" s="9" t="s">
        <v>270</v>
      </c>
      <c r="F126" s="9">
        <v>4233</v>
      </c>
      <c r="G126" s="9" t="s">
        <v>268</v>
      </c>
      <c r="H126" s="7">
        <v>1200</v>
      </c>
      <c r="I126" s="7">
        <v>1800</v>
      </c>
      <c r="J126" s="7">
        <v>580</v>
      </c>
      <c r="L126" s="11">
        <f t="shared" si="5"/>
        <v>0.66666666666666663</v>
      </c>
      <c r="M126" s="11">
        <f t="shared" si="6"/>
        <v>0.32222222222222224</v>
      </c>
      <c r="N126" s="11">
        <f t="shared" si="7"/>
        <v>0.48333333333333334</v>
      </c>
      <c r="O126" s="11" t="str">
        <f t="shared" si="8"/>
        <v/>
      </c>
      <c r="P126" s="11" t="str">
        <f t="shared" si="9"/>
        <v/>
      </c>
      <c r="R126" s="7" t="s">
        <v>31</v>
      </c>
      <c r="X126" s="7" t="s">
        <v>32</v>
      </c>
      <c r="Y126" s="7">
        <v>62</v>
      </c>
      <c r="Z126" s="7">
        <v>138</v>
      </c>
      <c r="AA126" s="7">
        <v>40</v>
      </c>
    </row>
    <row r="127" spans="1:29" x14ac:dyDescent="0.25">
      <c r="C127" s="8"/>
      <c r="D127" s="8"/>
    </row>
    <row r="128" spans="1:29" x14ac:dyDescent="0.25">
      <c r="A128" s="18" t="s">
        <v>271</v>
      </c>
      <c r="B128" s="19" t="s">
        <v>272</v>
      </c>
      <c r="C128" s="20">
        <v>36.476976999999998</v>
      </c>
      <c r="D128" s="20">
        <v>-6.2602650000000004</v>
      </c>
      <c r="E128" s="21" t="s">
        <v>273</v>
      </c>
      <c r="F128" s="21">
        <v>339</v>
      </c>
      <c r="G128" s="21" t="s">
        <v>30</v>
      </c>
      <c r="H128" s="22">
        <v>3000</v>
      </c>
      <c r="I128" s="22">
        <v>11000</v>
      </c>
      <c r="J128" s="18">
        <v>70</v>
      </c>
      <c r="K128" s="18"/>
      <c r="L128" s="23">
        <f>H128/I128</f>
        <v>0.27272727272727271</v>
      </c>
      <c r="M128" s="23">
        <f>J128/I128</f>
        <v>6.3636363636363638E-3</v>
      </c>
      <c r="N128" s="23">
        <f>J128/H128</f>
        <v>2.3333333333333334E-2</v>
      </c>
      <c r="O128" s="24" t="s">
        <v>35</v>
      </c>
      <c r="P128" s="24"/>
      <c r="Q128" s="22"/>
      <c r="R128" s="22" t="s">
        <v>35</v>
      </c>
      <c r="S128" s="22" t="s">
        <v>31</v>
      </c>
      <c r="T128" s="24" t="s">
        <v>35</v>
      </c>
      <c r="U128" s="24" t="s">
        <v>35</v>
      </c>
      <c r="V128" s="24" t="s">
        <v>35</v>
      </c>
      <c r="W128" s="24" t="s">
        <v>35</v>
      </c>
      <c r="X128" s="18" t="s">
        <v>32</v>
      </c>
      <c r="Y128" s="22">
        <v>65</v>
      </c>
      <c r="Z128" s="18">
        <v>155</v>
      </c>
      <c r="AA128" s="22" t="s">
        <v>35</v>
      </c>
      <c r="AB128" s="22"/>
      <c r="AC128" s="21" t="s">
        <v>274</v>
      </c>
    </row>
    <row r="129" spans="1:29" x14ac:dyDescent="0.25">
      <c r="A129" s="7" t="s">
        <v>271</v>
      </c>
      <c r="B129" t="s">
        <v>275</v>
      </c>
      <c r="C129" s="8">
        <v>38.406343</v>
      </c>
      <c r="D129" s="8">
        <v>21.202804</v>
      </c>
      <c r="E129" s="9" t="s">
        <v>276</v>
      </c>
      <c r="F129" s="9">
        <v>1584</v>
      </c>
      <c r="G129" s="9" t="s">
        <v>134</v>
      </c>
      <c r="H129" s="13" t="s">
        <v>35</v>
      </c>
      <c r="I129" s="13" t="s">
        <v>35</v>
      </c>
      <c r="J129" s="13" t="s">
        <v>35</v>
      </c>
      <c r="K129" s="13"/>
      <c r="L129" s="13" t="s">
        <v>35</v>
      </c>
      <c r="M129" s="13" t="s">
        <v>35</v>
      </c>
      <c r="N129" s="13" t="s">
        <v>35</v>
      </c>
      <c r="O129" s="13" t="s">
        <v>35</v>
      </c>
      <c r="P129" s="13"/>
      <c r="Q129" s="13"/>
      <c r="R129" s="13" t="s">
        <v>35</v>
      </c>
      <c r="S129" s="13"/>
      <c r="T129" s="13" t="s">
        <v>35</v>
      </c>
      <c r="U129" s="13" t="s">
        <v>35</v>
      </c>
      <c r="V129" s="13" t="s">
        <v>35</v>
      </c>
      <c r="W129" s="13" t="s">
        <v>35</v>
      </c>
      <c r="X129" s="7" t="s">
        <v>32</v>
      </c>
      <c r="Y129" s="13" t="s">
        <v>35</v>
      </c>
      <c r="Z129" s="13" t="s">
        <v>35</v>
      </c>
      <c r="AA129" s="13" t="s">
        <v>35</v>
      </c>
      <c r="AB129" s="13"/>
      <c r="AC129" s="9" t="s">
        <v>277</v>
      </c>
    </row>
    <row r="130" spans="1:29" x14ac:dyDescent="0.25">
      <c r="A130" s="25" t="s">
        <v>271</v>
      </c>
      <c r="B130" s="26" t="s">
        <v>278</v>
      </c>
      <c r="C130" s="27">
        <v>40.219754999999999</v>
      </c>
      <c r="D130" s="27">
        <v>23.324399</v>
      </c>
      <c r="E130" s="26" t="s">
        <v>278</v>
      </c>
      <c r="F130" s="28">
        <v>1799</v>
      </c>
      <c r="G130" s="28" t="s">
        <v>279</v>
      </c>
      <c r="H130" s="29" t="s">
        <v>35</v>
      </c>
      <c r="I130" s="29" t="s">
        <v>35</v>
      </c>
      <c r="J130" s="29">
        <v>1000</v>
      </c>
      <c r="K130" s="29"/>
      <c r="L130" s="29" t="s">
        <v>35</v>
      </c>
      <c r="M130" s="29" t="s">
        <v>35</v>
      </c>
      <c r="N130" s="29" t="s">
        <v>35</v>
      </c>
      <c r="O130" s="29" t="s">
        <v>35</v>
      </c>
      <c r="P130" s="29"/>
      <c r="Q130" s="29"/>
      <c r="R130" s="29" t="s">
        <v>35</v>
      </c>
      <c r="S130" s="29"/>
      <c r="T130" s="29" t="s">
        <v>35</v>
      </c>
      <c r="U130" s="29" t="s">
        <v>35</v>
      </c>
      <c r="V130" s="29" t="s">
        <v>35</v>
      </c>
      <c r="W130" s="29" t="s">
        <v>35</v>
      </c>
      <c r="X130" s="29" t="s">
        <v>32</v>
      </c>
      <c r="Y130" s="29" t="s">
        <v>35</v>
      </c>
      <c r="Z130" s="29">
        <v>355</v>
      </c>
      <c r="AA130" s="29" t="s">
        <v>35</v>
      </c>
      <c r="AB130" s="29"/>
      <c r="AC130" s="28" t="s">
        <v>280</v>
      </c>
    </row>
    <row r="132" spans="1:29" s="6" customFormat="1" ht="30" customHeight="1" x14ac:dyDescent="0.25">
      <c r="A132" s="1" t="s">
        <v>0</v>
      </c>
      <c r="B132" s="30" t="s">
        <v>281</v>
      </c>
      <c r="C132" s="2" t="s">
        <v>2</v>
      </c>
      <c r="D132" s="2" t="s">
        <v>3</v>
      </c>
      <c r="E132" s="3"/>
      <c r="F132" s="3"/>
      <c r="G132" s="3" t="s">
        <v>5</v>
      </c>
      <c r="H132" s="2" t="s">
        <v>6</v>
      </c>
      <c r="I132" s="2" t="s">
        <v>7</v>
      </c>
      <c r="J132" s="2" t="s">
        <v>8</v>
      </c>
      <c r="K132" s="2" t="s">
        <v>9</v>
      </c>
      <c r="L132" s="4" t="s">
        <v>10</v>
      </c>
      <c r="M132" s="4" t="s">
        <v>11</v>
      </c>
      <c r="N132" s="4" t="s">
        <v>12</v>
      </c>
      <c r="O132" s="4" t="s">
        <v>13</v>
      </c>
      <c r="P132" s="4" t="s">
        <v>14</v>
      </c>
      <c r="Q132" s="2" t="s">
        <v>15</v>
      </c>
      <c r="R132" s="2" t="s">
        <v>16</v>
      </c>
      <c r="S132" s="2" t="s">
        <v>17</v>
      </c>
      <c r="T132" s="2" t="s">
        <v>18</v>
      </c>
      <c r="U132" s="2" t="s">
        <v>19</v>
      </c>
      <c r="V132" s="2" t="s">
        <v>20</v>
      </c>
      <c r="W132" s="4" t="s">
        <v>21</v>
      </c>
      <c r="X132" s="4" t="s">
        <v>22</v>
      </c>
      <c r="Y132" s="2" t="s">
        <v>23</v>
      </c>
      <c r="Z132" s="2" t="s">
        <v>24</v>
      </c>
      <c r="AA132" s="2" t="s">
        <v>25</v>
      </c>
      <c r="AB132" s="2" t="s">
        <v>26</v>
      </c>
      <c r="AC132" s="5" t="s">
        <v>27</v>
      </c>
    </row>
    <row r="133" spans="1:29" x14ac:dyDescent="0.25">
      <c r="A133" s="7">
        <v>1</v>
      </c>
      <c r="B133" t="s">
        <v>282</v>
      </c>
      <c r="C133" s="8">
        <v>48.319023000000001</v>
      </c>
      <c r="D133" s="8">
        <v>-124.66437500000001</v>
      </c>
      <c r="G133" s="9" t="s">
        <v>283</v>
      </c>
      <c r="H133" s="7">
        <v>930</v>
      </c>
      <c r="I133" s="7">
        <v>400</v>
      </c>
      <c r="J133" s="7">
        <v>460</v>
      </c>
      <c r="K133" s="11"/>
      <c r="L133" s="11">
        <f t="shared" ref="L133:L163" si="10">H133/I133</f>
        <v>2.3250000000000002</v>
      </c>
      <c r="M133" s="11">
        <f t="shared" ref="M133:M163" si="11">J133/I133</f>
        <v>1.1499999999999999</v>
      </c>
      <c r="N133" s="11">
        <f t="shared" ref="N133:N163" si="12">J133/H133</f>
        <v>0.4946236559139785</v>
      </c>
      <c r="O133" s="11">
        <f>IF(J133=0,"",K133/J133)</f>
        <v>0</v>
      </c>
      <c r="P133" s="11" t="str">
        <f t="shared" ref="P133:P163" si="13">IF(K133=0,"",K133/I133)</f>
        <v/>
      </c>
      <c r="Q133" s="7" t="s">
        <v>31</v>
      </c>
      <c r="X133" s="7" t="s">
        <v>32</v>
      </c>
      <c r="Y133" s="7">
        <v>350</v>
      </c>
      <c r="Z133" s="7">
        <v>80</v>
      </c>
    </row>
    <row r="134" spans="1:29" x14ac:dyDescent="0.25">
      <c r="A134" s="7">
        <v>2</v>
      </c>
      <c r="B134" t="s">
        <v>284</v>
      </c>
      <c r="C134" s="8">
        <v>47.463259000000001</v>
      </c>
      <c r="D134" s="8">
        <v>-124.34227799999999</v>
      </c>
      <c r="G134" s="9" t="s">
        <v>283</v>
      </c>
      <c r="H134" s="7">
        <v>430</v>
      </c>
      <c r="I134" s="7">
        <v>200</v>
      </c>
      <c r="J134" s="7">
        <v>200</v>
      </c>
      <c r="K134" s="11"/>
      <c r="L134" s="11">
        <f t="shared" si="10"/>
        <v>2.15</v>
      </c>
      <c r="M134" s="11">
        <f t="shared" si="11"/>
        <v>1</v>
      </c>
      <c r="N134" s="11">
        <f t="shared" si="12"/>
        <v>0.46511627906976744</v>
      </c>
      <c r="O134" s="11">
        <f t="shared" ref="O134:O163" si="14">IF(J134=0,"",K134/J134)</f>
        <v>0</v>
      </c>
      <c r="P134" s="11" t="str">
        <f t="shared" si="13"/>
        <v/>
      </c>
      <c r="Q134" s="7" t="s">
        <v>31</v>
      </c>
      <c r="X134" s="7" t="s">
        <v>32</v>
      </c>
      <c r="Y134" s="7">
        <v>360</v>
      </c>
      <c r="Z134" s="7">
        <v>90</v>
      </c>
      <c r="AA134" s="7">
        <v>355</v>
      </c>
      <c r="AC134" s="9" t="s">
        <v>285</v>
      </c>
    </row>
    <row r="135" spans="1:29" x14ac:dyDescent="0.25">
      <c r="A135" s="7">
        <v>3</v>
      </c>
      <c r="B135" t="s">
        <v>286</v>
      </c>
      <c r="C135" s="8">
        <v>41.057243999999997</v>
      </c>
      <c r="D135" s="8">
        <v>-124.148911</v>
      </c>
      <c r="F135" s="11"/>
      <c r="G135" s="9" t="s">
        <v>287</v>
      </c>
      <c r="H135" s="7">
        <v>530</v>
      </c>
      <c r="I135" s="7">
        <v>440</v>
      </c>
      <c r="J135" s="7">
        <v>330</v>
      </c>
      <c r="L135" s="11">
        <f t="shared" si="10"/>
        <v>1.2045454545454546</v>
      </c>
      <c r="M135" s="11">
        <f t="shared" si="11"/>
        <v>0.75</v>
      </c>
      <c r="N135" s="11">
        <f t="shared" si="12"/>
        <v>0.62264150943396224</v>
      </c>
      <c r="O135" s="11">
        <f t="shared" si="14"/>
        <v>0</v>
      </c>
      <c r="P135" s="11" t="str">
        <f t="shared" si="13"/>
        <v/>
      </c>
      <c r="Q135" s="7" t="s">
        <v>31</v>
      </c>
      <c r="X135" s="7" t="s">
        <v>32</v>
      </c>
      <c r="Y135" s="7">
        <v>100</v>
      </c>
      <c r="Z135" s="7">
        <v>36</v>
      </c>
    </row>
    <row r="136" spans="1:29" x14ac:dyDescent="0.25">
      <c r="A136" s="7">
        <v>4</v>
      </c>
      <c r="B136" t="s">
        <v>288</v>
      </c>
      <c r="C136" s="8">
        <v>33.985591999999997</v>
      </c>
      <c r="D136" s="8">
        <v>-118.47670599999999</v>
      </c>
      <c r="F136" s="11"/>
      <c r="G136" s="9" t="s">
        <v>287</v>
      </c>
      <c r="H136" s="7">
        <v>150</v>
      </c>
      <c r="I136" s="7">
        <v>150</v>
      </c>
      <c r="J136" s="7">
        <v>45</v>
      </c>
      <c r="L136" s="11">
        <f t="shared" si="10"/>
        <v>1</v>
      </c>
      <c r="M136" s="11">
        <f t="shared" si="11"/>
        <v>0.3</v>
      </c>
      <c r="N136" s="11">
        <f t="shared" si="12"/>
        <v>0.3</v>
      </c>
      <c r="O136" s="11">
        <f t="shared" si="14"/>
        <v>0</v>
      </c>
      <c r="P136" s="11" t="str">
        <f t="shared" si="13"/>
        <v/>
      </c>
      <c r="Q136" s="7" t="s">
        <v>31</v>
      </c>
      <c r="V136" s="7" t="s">
        <v>31</v>
      </c>
      <c r="X136" s="7" t="s">
        <v>32</v>
      </c>
      <c r="Y136" s="7">
        <v>143</v>
      </c>
      <c r="Z136" s="7">
        <v>50</v>
      </c>
      <c r="AA136" s="7">
        <v>143</v>
      </c>
    </row>
    <row r="137" spans="1:29" x14ac:dyDescent="0.25">
      <c r="A137" s="7">
        <v>5</v>
      </c>
      <c r="B137" t="s">
        <v>289</v>
      </c>
      <c r="C137" s="8">
        <v>31.332287000000001</v>
      </c>
      <c r="D137" s="8">
        <v>-116.45269</v>
      </c>
      <c r="F137" s="11"/>
      <c r="G137" s="9" t="s">
        <v>290</v>
      </c>
      <c r="H137" s="7">
        <v>550</v>
      </c>
      <c r="I137" s="7">
        <v>300</v>
      </c>
      <c r="J137" s="7">
        <v>180</v>
      </c>
      <c r="L137" s="11">
        <f t="shared" si="10"/>
        <v>1.8333333333333333</v>
      </c>
      <c r="M137" s="11">
        <f t="shared" si="11"/>
        <v>0.6</v>
      </c>
      <c r="N137" s="11">
        <f t="shared" si="12"/>
        <v>0.32727272727272727</v>
      </c>
      <c r="O137" s="11">
        <f t="shared" si="14"/>
        <v>0</v>
      </c>
      <c r="P137" s="11" t="str">
        <f t="shared" si="13"/>
        <v/>
      </c>
      <c r="Q137" s="7" t="s">
        <v>31</v>
      </c>
      <c r="X137" s="7" t="s">
        <v>32</v>
      </c>
      <c r="Y137" s="7">
        <v>130</v>
      </c>
      <c r="Z137" s="7">
        <v>45</v>
      </c>
    </row>
    <row r="138" spans="1:29" x14ac:dyDescent="0.25">
      <c r="A138" s="7">
        <v>6</v>
      </c>
      <c r="B138" t="s">
        <v>291</v>
      </c>
      <c r="C138" s="8">
        <v>28.669371000000002</v>
      </c>
      <c r="D138" s="8">
        <v>-114.27032</v>
      </c>
      <c r="F138" s="11"/>
      <c r="G138" s="9" t="s">
        <v>290</v>
      </c>
      <c r="H138" s="7">
        <v>220</v>
      </c>
      <c r="I138" s="7">
        <v>650</v>
      </c>
      <c r="J138" s="7">
        <v>450</v>
      </c>
      <c r="K138" s="7">
        <v>170</v>
      </c>
      <c r="L138" s="11">
        <f t="shared" si="10"/>
        <v>0.33846153846153848</v>
      </c>
      <c r="M138" s="11">
        <f t="shared" si="11"/>
        <v>0.69230769230769229</v>
      </c>
      <c r="N138" s="11">
        <f t="shared" si="12"/>
        <v>2.0454545454545454</v>
      </c>
      <c r="O138" s="11">
        <f t="shared" si="14"/>
        <v>0.37777777777777777</v>
      </c>
      <c r="P138" s="11">
        <f t="shared" si="13"/>
        <v>0.26153846153846155</v>
      </c>
      <c r="U138" s="7" t="s">
        <v>31</v>
      </c>
      <c r="X138" s="7" t="s">
        <v>32</v>
      </c>
      <c r="Y138" s="7">
        <v>360</v>
      </c>
      <c r="Z138" s="7">
        <v>90</v>
      </c>
    </row>
    <row r="139" spans="1:29" x14ac:dyDescent="0.25">
      <c r="A139" s="7">
        <v>7</v>
      </c>
      <c r="B139" t="s">
        <v>292</v>
      </c>
      <c r="C139" s="8">
        <v>28.625302000000001</v>
      </c>
      <c r="D139" s="8">
        <v>-114.157797</v>
      </c>
      <c r="F139" s="11"/>
      <c r="G139" s="9" t="s">
        <v>290</v>
      </c>
      <c r="H139" s="7">
        <v>40</v>
      </c>
      <c r="I139" s="7">
        <v>440</v>
      </c>
      <c r="J139" s="7">
        <v>220</v>
      </c>
      <c r="K139" s="7">
        <v>100</v>
      </c>
      <c r="L139" s="11">
        <f t="shared" si="10"/>
        <v>9.0909090909090912E-2</v>
      </c>
      <c r="M139" s="11">
        <f t="shared" si="11"/>
        <v>0.5</v>
      </c>
      <c r="N139" s="11">
        <f t="shared" si="12"/>
        <v>5.5</v>
      </c>
      <c r="O139" s="11">
        <f t="shared" si="14"/>
        <v>0.45454545454545453</v>
      </c>
      <c r="P139" s="11">
        <f t="shared" si="13"/>
        <v>0.22727272727272727</v>
      </c>
      <c r="U139" s="7" t="s">
        <v>31</v>
      </c>
      <c r="X139" s="7" t="s">
        <v>32</v>
      </c>
      <c r="Y139" s="7">
        <v>150</v>
      </c>
      <c r="Z139" s="7">
        <v>80</v>
      </c>
    </row>
    <row r="140" spans="1:29" x14ac:dyDescent="0.25">
      <c r="A140" s="7">
        <v>8</v>
      </c>
      <c r="B140" t="s">
        <v>293</v>
      </c>
      <c r="C140" s="8">
        <v>27.637633999999998</v>
      </c>
      <c r="D140" s="8">
        <v>-114.843637</v>
      </c>
      <c r="F140" s="11"/>
      <c r="G140" s="9" t="s">
        <v>290</v>
      </c>
      <c r="H140" s="7">
        <v>4500</v>
      </c>
      <c r="I140" s="7">
        <v>3000</v>
      </c>
      <c r="J140" s="7">
        <v>1500</v>
      </c>
      <c r="L140" s="11">
        <f t="shared" si="10"/>
        <v>1.5</v>
      </c>
      <c r="M140" s="11">
        <f t="shared" si="11"/>
        <v>0.5</v>
      </c>
      <c r="N140" s="11">
        <f t="shared" si="12"/>
        <v>0.33333333333333331</v>
      </c>
      <c r="O140" s="11">
        <f t="shared" si="14"/>
        <v>0</v>
      </c>
      <c r="P140" s="11" t="str">
        <f t="shared" si="13"/>
        <v/>
      </c>
      <c r="Q140" s="7" t="s">
        <v>31</v>
      </c>
      <c r="X140" s="7" t="s">
        <v>32</v>
      </c>
      <c r="Y140" s="7">
        <v>145</v>
      </c>
      <c r="Z140" s="7">
        <v>45</v>
      </c>
    </row>
    <row r="141" spans="1:29" x14ac:dyDescent="0.25">
      <c r="A141" s="7">
        <v>9</v>
      </c>
      <c r="B141" t="s">
        <v>294</v>
      </c>
      <c r="C141" s="8">
        <v>25.524716999999999</v>
      </c>
      <c r="D141" s="8">
        <v>-111.07409800000001</v>
      </c>
      <c r="G141" s="9" t="s">
        <v>295</v>
      </c>
      <c r="H141" s="7">
        <v>600</v>
      </c>
      <c r="I141" s="7">
        <v>100</v>
      </c>
      <c r="J141" s="7">
        <v>75</v>
      </c>
      <c r="L141" s="7">
        <f t="shared" si="10"/>
        <v>6</v>
      </c>
      <c r="M141" s="7">
        <f t="shared" si="11"/>
        <v>0.75</v>
      </c>
      <c r="N141" s="7">
        <f t="shared" si="12"/>
        <v>0.125</v>
      </c>
      <c r="O141" s="7">
        <f t="shared" si="14"/>
        <v>0</v>
      </c>
      <c r="P141" s="7" t="str">
        <f t="shared" si="13"/>
        <v/>
      </c>
      <c r="Q141" s="7" t="s">
        <v>31</v>
      </c>
      <c r="X141" s="7" t="s">
        <v>32</v>
      </c>
      <c r="Y141" s="7">
        <v>170</v>
      </c>
      <c r="Z141" s="7">
        <v>75</v>
      </c>
    </row>
    <row r="142" spans="1:29" x14ac:dyDescent="0.25">
      <c r="A142" s="7">
        <v>10</v>
      </c>
      <c r="B142" t="s">
        <v>296</v>
      </c>
      <c r="C142" s="8">
        <v>28.921783000000001</v>
      </c>
      <c r="D142" s="8">
        <v>-113.402362</v>
      </c>
      <c r="F142" s="11"/>
      <c r="G142" s="9" t="s">
        <v>295</v>
      </c>
      <c r="H142" s="7">
        <v>1900</v>
      </c>
      <c r="I142" s="7">
        <v>900</v>
      </c>
      <c r="J142" s="7">
        <v>1100</v>
      </c>
      <c r="L142" s="11">
        <f t="shared" si="10"/>
        <v>2.1111111111111112</v>
      </c>
      <c r="M142" s="11">
        <f t="shared" si="11"/>
        <v>1.2222222222222223</v>
      </c>
      <c r="N142" s="11">
        <f t="shared" si="12"/>
        <v>0.57894736842105265</v>
      </c>
      <c r="O142" s="11">
        <f t="shared" si="14"/>
        <v>0</v>
      </c>
      <c r="P142" s="11" t="str">
        <f t="shared" si="13"/>
        <v/>
      </c>
      <c r="Q142" s="7" t="s">
        <v>31</v>
      </c>
      <c r="X142" s="7" t="s">
        <v>32</v>
      </c>
      <c r="Y142" s="7">
        <v>100</v>
      </c>
      <c r="Z142" s="7">
        <v>30</v>
      </c>
    </row>
    <row r="143" spans="1:29" x14ac:dyDescent="0.25">
      <c r="A143" s="7">
        <v>11</v>
      </c>
      <c r="B143" t="s">
        <v>297</v>
      </c>
      <c r="C143" s="8">
        <v>29.742179</v>
      </c>
      <c r="D143" s="8">
        <v>-114.304621</v>
      </c>
      <c r="F143" s="11"/>
      <c r="G143" s="9" t="s">
        <v>295</v>
      </c>
      <c r="H143" s="7">
        <v>300</v>
      </c>
      <c r="I143" s="7">
        <v>300</v>
      </c>
      <c r="J143" s="7">
        <v>100</v>
      </c>
      <c r="L143" s="11">
        <f t="shared" si="10"/>
        <v>1</v>
      </c>
      <c r="M143" s="11">
        <f t="shared" si="11"/>
        <v>0.33333333333333331</v>
      </c>
      <c r="N143" s="11">
        <f t="shared" si="12"/>
        <v>0.33333333333333331</v>
      </c>
      <c r="O143" s="11">
        <f t="shared" si="14"/>
        <v>0</v>
      </c>
      <c r="P143" s="11" t="str">
        <f t="shared" si="13"/>
        <v/>
      </c>
      <c r="Q143" s="7" t="s">
        <v>31</v>
      </c>
      <c r="X143" s="7" t="s">
        <v>32</v>
      </c>
      <c r="Y143" s="7">
        <v>90</v>
      </c>
      <c r="Z143" s="7">
        <v>170</v>
      </c>
    </row>
    <row r="144" spans="1:29" x14ac:dyDescent="0.25">
      <c r="A144" s="7">
        <v>12</v>
      </c>
      <c r="B144" t="s">
        <v>298</v>
      </c>
      <c r="C144" s="8">
        <v>28.826827999999999</v>
      </c>
      <c r="D144" s="8">
        <v>-111.94975100000001</v>
      </c>
      <c r="F144" s="11"/>
      <c r="G144" s="9" t="s">
        <v>295</v>
      </c>
      <c r="H144" s="7">
        <v>600</v>
      </c>
      <c r="I144" s="7">
        <v>1800</v>
      </c>
      <c r="J144" s="7">
        <v>1100</v>
      </c>
      <c r="K144" s="7">
        <v>400</v>
      </c>
      <c r="L144" s="11">
        <f t="shared" si="10"/>
        <v>0.33333333333333331</v>
      </c>
      <c r="M144" s="11">
        <f t="shared" si="11"/>
        <v>0.61111111111111116</v>
      </c>
      <c r="N144" s="11">
        <f t="shared" si="12"/>
        <v>1.8333333333333333</v>
      </c>
      <c r="O144" s="11">
        <f t="shared" si="14"/>
        <v>0.36363636363636365</v>
      </c>
      <c r="P144" s="11">
        <f t="shared" si="13"/>
        <v>0.22222222222222221</v>
      </c>
      <c r="T144" s="7" t="s">
        <v>31</v>
      </c>
      <c r="X144" s="7" t="s">
        <v>32</v>
      </c>
      <c r="Y144" s="7">
        <v>140</v>
      </c>
      <c r="Z144" s="7">
        <v>45</v>
      </c>
    </row>
    <row r="145" spans="1:29" x14ac:dyDescent="0.25">
      <c r="A145" s="7">
        <v>13</v>
      </c>
      <c r="B145" t="s">
        <v>299</v>
      </c>
      <c r="C145" s="8">
        <v>27.966798000000001</v>
      </c>
      <c r="D145" s="8">
        <v>-111.113669</v>
      </c>
      <c r="F145" s="11"/>
      <c r="G145" s="9" t="s">
        <v>295</v>
      </c>
      <c r="H145" s="7">
        <v>300</v>
      </c>
      <c r="I145" s="7">
        <v>750</v>
      </c>
      <c r="J145" s="7">
        <v>5</v>
      </c>
      <c r="L145" s="11">
        <f t="shared" si="10"/>
        <v>0.4</v>
      </c>
      <c r="M145" s="11">
        <f t="shared" si="11"/>
        <v>6.6666666666666671E-3</v>
      </c>
      <c r="N145" s="11">
        <f t="shared" si="12"/>
        <v>1.6666666666666666E-2</v>
      </c>
      <c r="O145" s="11">
        <f t="shared" si="14"/>
        <v>0</v>
      </c>
      <c r="P145" s="11" t="str">
        <f t="shared" si="13"/>
        <v/>
      </c>
      <c r="S145" s="7" t="s">
        <v>31</v>
      </c>
      <c r="X145" s="7" t="s">
        <v>32</v>
      </c>
      <c r="Y145" s="7">
        <v>120</v>
      </c>
      <c r="Z145" s="7">
        <v>15</v>
      </c>
    </row>
    <row r="146" spans="1:29" x14ac:dyDescent="0.25">
      <c r="A146" s="7">
        <v>14</v>
      </c>
      <c r="B146" t="s">
        <v>300</v>
      </c>
      <c r="C146" s="8">
        <v>19.284058999999999</v>
      </c>
      <c r="D146" s="8">
        <v>-104.87548099999999</v>
      </c>
      <c r="F146" s="11"/>
      <c r="G146" s="9" t="s">
        <v>290</v>
      </c>
      <c r="H146" s="7">
        <v>650</v>
      </c>
      <c r="I146" s="7">
        <v>900</v>
      </c>
      <c r="J146" s="7">
        <v>340</v>
      </c>
      <c r="L146" s="11">
        <f t="shared" si="10"/>
        <v>0.72222222222222221</v>
      </c>
      <c r="M146" s="11">
        <f t="shared" si="11"/>
        <v>0.37777777777777777</v>
      </c>
      <c r="N146" s="11">
        <f t="shared" si="12"/>
        <v>0.52307692307692311</v>
      </c>
      <c r="O146" s="11">
        <f t="shared" si="14"/>
        <v>0</v>
      </c>
      <c r="P146" s="11" t="str">
        <f t="shared" si="13"/>
        <v/>
      </c>
      <c r="Q146" s="7" t="s">
        <v>31</v>
      </c>
      <c r="X146" s="7" t="s">
        <v>32</v>
      </c>
      <c r="Y146" s="7">
        <v>80</v>
      </c>
      <c r="Z146" s="7">
        <v>355</v>
      </c>
    </row>
    <row r="147" spans="1:29" x14ac:dyDescent="0.25">
      <c r="A147" s="7">
        <v>15</v>
      </c>
      <c r="B147" t="s">
        <v>301</v>
      </c>
      <c r="C147" s="8">
        <v>17.316109000000001</v>
      </c>
      <c r="D147" s="8">
        <v>-101.064836</v>
      </c>
      <c r="F147" s="31"/>
      <c r="G147" s="9" t="s">
        <v>290</v>
      </c>
      <c r="H147" s="7">
        <v>300</v>
      </c>
      <c r="I147" s="7">
        <v>800</v>
      </c>
      <c r="J147" s="7">
        <v>450</v>
      </c>
      <c r="K147" s="7">
        <v>200</v>
      </c>
      <c r="L147" s="11">
        <f t="shared" si="10"/>
        <v>0.375</v>
      </c>
      <c r="M147" s="11">
        <f t="shared" si="11"/>
        <v>0.5625</v>
      </c>
      <c r="N147" s="11">
        <f t="shared" si="12"/>
        <v>1.5</v>
      </c>
      <c r="O147" s="11">
        <f t="shared" si="14"/>
        <v>0.44444444444444442</v>
      </c>
      <c r="P147" s="11">
        <f t="shared" si="13"/>
        <v>0.25</v>
      </c>
      <c r="T147" s="7" t="s">
        <v>31</v>
      </c>
      <c r="X147" s="7" t="s">
        <v>32</v>
      </c>
      <c r="Y147" s="7">
        <v>130</v>
      </c>
      <c r="Z147" s="7">
        <v>45</v>
      </c>
    </row>
    <row r="148" spans="1:29" x14ac:dyDescent="0.25">
      <c r="A148" s="7">
        <v>16</v>
      </c>
      <c r="B148" t="s">
        <v>302</v>
      </c>
      <c r="C148" s="8">
        <v>9.381513</v>
      </c>
      <c r="D148" s="8">
        <v>-84.145718000000002</v>
      </c>
      <c r="F148" s="31"/>
      <c r="G148" s="9" t="s">
        <v>303</v>
      </c>
      <c r="H148" s="7">
        <v>750</v>
      </c>
      <c r="I148" s="7">
        <v>400</v>
      </c>
      <c r="J148" s="7">
        <v>100</v>
      </c>
      <c r="L148" s="11">
        <f t="shared" si="10"/>
        <v>1.875</v>
      </c>
      <c r="M148" s="11">
        <f t="shared" si="11"/>
        <v>0.25</v>
      </c>
      <c r="N148" s="11">
        <f t="shared" si="12"/>
        <v>0.13333333333333333</v>
      </c>
      <c r="O148" s="11">
        <f t="shared" si="14"/>
        <v>0</v>
      </c>
      <c r="P148" s="11" t="str">
        <f t="shared" si="13"/>
        <v/>
      </c>
      <c r="Q148" s="7" t="s">
        <v>31</v>
      </c>
      <c r="X148" s="7" t="s">
        <v>32</v>
      </c>
      <c r="Y148" s="7">
        <v>130</v>
      </c>
      <c r="Z148" s="7">
        <v>35</v>
      </c>
    </row>
    <row r="149" spans="1:29" x14ac:dyDescent="0.25">
      <c r="A149" s="7">
        <v>17</v>
      </c>
      <c r="B149" t="s">
        <v>304</v>
      </c>
      <c r="C149" s="8">
        <v>9.1521519999999992</v>
      </c>
      <c r="D149" s="8">
        <v>-83.756839999999997</v>
      </c>
      <c r="G149" s="9" t="s">
        <v>303</v>
      </c>
      <c r="H149" s="7">
        <v>2500</v>
      </c>
      <c r="I149" s="7">
        <v>2200</v>
      </c>
      <c r="J149" s="7">
        <v>140</v>
      </c>
      <c r="L149" s="11">
        <f t="shared" si="10"/>
        <v>1.1363636363636365</v>
      </c>
      <c r="M149" s="11">
        <f t="shared" si="11"/>
        <v>6.363636363636363E-2</v>
      </c>
      <c r="N149" s="11">
        <f t="shared" si="12"/>
        <v>5.6000000000000001E-2</v>
      </c>
      <c r="O149" s="11">
        <f t="shared" si="14"/>
        <v>0</v>
      </c>
      <c r="P149" s="11" t="str">
        <f t="shared" si="13"/>
        <v/>
      </c>
      <c r="Q149" s="7" t="s">
        <v>31</v>
      </c>
      <c r="X149" s="7" t="s">
        <v>32</v>
      </c>
      <c r="Y149" s="7">
        <v>125</v>
      </c>
      <c r="Z149" s="7">
        <v>35</v>
      </c>
      <c r="AC149" s="9" t="s">
        <v>305</v>
      </c>
    </row>
    <row r="150" spans="1:29" x14ac:dyDescent="0.25">
      <c r="A150" s="7">
        <v>18</v>
      </c>
      <c r="B150" t="s">
        <v>306</v>
      </c>
      <c r="C150" s="8">
        <v>7.4820359999999999</v>
      </c>
      <c r="D150" s="8">
        <v>-80.945746</v>
      </c>
      <c r="G150" s="9" t="s">
        <v>307</v>
      </c>
      <c r="H150" s="7">
        <v>500</v>
      </c>
      <c r="I150" s="7">
        <v>470</v>
      </c>
      <c r="J150" s="7">
        <v>65</v>
      </c>
      <c r="L150" s="11">
        <f t="shared" si="10"/>
        <v>1.0638297872340425</v>
      </c>
      <c r="M150" s="11">
        <f t="shared" si="11"/>
        <v>0.13829787234042554</v>
      </c>
      <c r="N150" s="11">
        <f t="shared" si="12"/>
        <v>0.13</v>
      </c>
      <c r="O150" s="11">
        <f t="shared" si="14"/>
        <v>0</v>
      </c>
      <c r="P150" s="11" t="str">
        <f t="shared" si="13"/>
        <v/>
      </c>
      <c r="X150" s="7" t="s">
        <v>32</v>
      </c>
      <c r="Y150" s="7">
        <v>145</v>
      </c>
      <c r="Z150" s="7">
        <v>55</v>
      </c>
    </row>
    <row r="151" spans="1:29" x14ac:dyDescent="0.25">
      <c r="A151" s="7">
        <v>19</v>
      </c>
      <c r="B151" t="s">
        <v>308</v>
      </c>
      <c r="C151" s="8">
        <v>8.8807880000000008</v>
      </c>
      <c r="D151" s="8">
        <v>-79.595147999999995</v>
      </c>
      <c r="G151" s="9" t="s">
        <v>307</v>
      </c>
      <c r="H151" s="7">
        <v>300</v>
      </c>
      <c r="I151" s="7">
        <v>570</v>
      </c>
      <c r="J151" s="7">
        <v>10</v>
      </c>
      <c r="L151" s="11">
        <f t="shared" si="10"/>
        <v>0.52631578947368418</v>
      </c>
      <c r="M151" s="11">
        <f t="shared" si="11"/>
        <v>1.7543859649122806E-2</v>
      </c>
      <c r="N151" s="11">
        <f t="shared" si="12"/>
        <v>3.3333333333333333E-2</v>
      </c>
      <c r="O151" s="11">
        <f t="shared" si="14"/>
        <v>0</v>
      </c>
      <c r="P151" s="11" t="str">
        <f t="shared" si="13"/>
        <v/>
      </c>
      <c r="S151" s="7" t="s">
        <v>31</v>
      </c>
      <c r="X151" s="7" t="s">
        <v>32</v>
      </c>
      <c r="Y151" s="7">
        <v>65</v>
      </c>
      <c r="Z151" s="7">
        <v>155</v>
      </c>
      <c r="AC151" s="9" t="s">
        <v>309</v>
      </c>
    </row>
    <row r="152" spans="1:29" x14ac:dyDescent="0.25">
      <c r="A152" s="7">
        <v>20</v>
      </c>
      <c r="B152" t="s">
        <v>310</v>
      </c>
      <c r="C152" s="8">
        <v>6.8538990000000002</v>
      </c>
      <c r="D152" s="8">
        <v>-77.644047</v>
      </c>
      <c r="G152" s="9" t="s">
        <v>311</v>
      </c>
      <c r="H152" s="7">
        <v>250</v>
      </c>
      <c r="I152" s="7">
        <v>200</v>
      </c>
      <c r="J152" s="7">
        <v>5</v>
      </c>
      <c r="L152" s="11">
        <f t="shared" si="10"/>
        <v>1.25</v>
      </c>
      <c r="M152" s="11">
        <f t="shared" si="11"/>
        <v>2.5000000000000001E-2</v>
      </c>
      <c r="N152" s="11">
        <f t="shared" si="12"/>
        <v>0.02</v>
      </c>
      <c r="O152" s="11">
        <f t="shared" si="14"/>
        <v>0</v>
      </c>
      <c r="P152" s="11" t="str">
        <f t="shared" si="13"/>
        <v/>
      </c>
      <c r="S152" s="7" t="s">
        <v>31</v>
      </c>
      <c r="X152" s="7" t="s">
        <v>32</v>
      </c>
      <c r="Y152" s="7">
        <v>130</v>
      </c>
      <c r="Z152" s="7">
        <v>35</v>
      </c>
    </row>
    <row r="153" spans="1:29" x14ac:dyDescent="0.25">
      <c r="A153" s="7">
        <v>21</v>
      </c>
      <c r="B153" t="s">
        <v>312</v>
      </c>
      <c r="C153" s="8">
        <v>-9.167726</v>
      </c>
      <c r="D153" s="8">
        <v>-78.556104000000005</v>
      </c>
      <c r="G153" s="9" t="s">
        <v>313</v>
      </c>
      <c r="H153" s="7">
        <v>13000</v>
      </c>
      <c r="I153" s="7">
        <v>6000</v>
      </c>
      <c r="J153" s="7">
        <v>1700</v>
      </c>
      <c r="L153" s="11">
        <f t="shared" si="10"/>
        <v>2.1666666666666665</v>
      </c>
      <c r="M153" s="11">
        <f t="shared" si="11"/>
        <v>0.28333333333333333</v>
      </c>
      <c r="N153" s="11">
        <f t="shared" si="12"/>
        <v>0.13076923076923078</v>
      </c>
      <c r="O153" s="11">
        <f t="shared" si="14"/>
        <v>0</v>
      </c>
      <c r="P153" s="11" t="str">
        <f t="shared" si="13"/>
        <v/>
      </c>
      <c r="Q153" s="7" t="s">
        <v>31</v>
      </c>
      <c r="X153" s="7" t="s">
        <v>32</v>
      </c>
      <c r="Y153" s="7">
        <v>145</v>
      </c>
      <c r="Z153" s="7">
        <v>55</v>
      </c>
    </row>
    <row r="154" spans="1:29" x14ac:dyDescent="0.25">
      <c r="A154" s="7">
        <v>22</v>
      </c>
      <c r="B154" t="s">
        <v>314</v>
      </c>
      <c r="C154" s="8">
        <v>-12.280362</v>
      </c>
      <c r="D154" s="8">
        <v>-76.888029000000003</v>
      </c>
      <c r="G154" s="9" t="s">
        <v>313</v>
      </c>
      <c r="H154" s="7">
        <v>1800</v>
      </c>
      <c r="I154" s="7">
        <v>2500</v>
      </c>
      <c r="J154" s="7">
        <v>1800</v>
      </c>
      <c r="K154" s="7">
        <v>450</v>
      </c>
      <c r="L154" s="11">
        <f t="shared" si="10"/>
        <v>0.72</v>
      </c>
      <c r="M154" s="11">
        <f t="shared" si="11"/>
        <v>0.72</v>
      </c>
      <c r="N154" s="11">
        <f t="shared" si="12"/>
        <v>1</v>
      </c>
      <c r="O154" s="11">
        <f t="shared" si="14"/>
        <v>0.25</v>
      </c>
      <c r="P154" s="11">
        <f t="shared" si="13"/>
        <v>0.18</v>
      </c>
      <c r="U154" s="7" t="s">
        <v>31</v>
      </c>
      <c r="X154" s="7" t="s">
        <v>32</v>
      </c>
      <c r="Y154" s="7">
        <v>140</v>
      </c>
      <c r="Z154" s="7">
        <v>35</v>
      </c>
    </row>
    <row r="155" spans="1:29" x14ac:dyDescent="0.25">
      <c r="A155" s="7">
        <v>23</v>
      </c>
      <c r="B155" t="s">
        <v>315</v>
      </c>
      <c r="C155" s="8">
        <v>-12.776376000000001</v>
      </c>
      <c r="D155" s="8">
        <v>-76.606074000000007</v>
      </c>
      <c r="G155" s="9" t="s">
        <v>313</v>
      </c>
      <c r="H155" s="7">
        <v>900</v>
      </c>
      <c r="I155" s="7">
        <v>1800</v>
      </c>
      <c r="J155" s="7">
        <v>1000</v>
      </c>
      <c r="K155" s="7">
        <v>500</v>
      </c>
      <c r="L155" s="11">
        <f t="shared" si="10"/>
        <v>0.5</v>
      </c>
      <c r="M155" s="11">
        <f t="shared" si="11"/>
        <v>0.55555555555555558</v>
      </c>
      <c r="N155" s="11">
        <f t="shared" si="12"/>
        <v>1.1111111111111112</v>
      </c>
      <c r="O155" s="11">
        <f t="shared" si="14"/>
        <v>0.5</v>
      </c>
      <c r="P155" s="11">
        <f t="shared" si="13"/>
        <v>0.27777777777777779</v>
      </c>
      <c r="T155" s="7" t="s">
        <v>31</v>
      </c>
      <c r="X155" s="7" t="s">
        <v>32</v>
      </c>
      <c r="Y155" s="7">
        <v>140</v>
      </c>
      <c r="Z155" s="7">
        <v>45</v>
      </c>
    </row>
    <row r="156" spans="1:29" x14ac:dyDescent="0.25">
      <c r="A156" s="7">
        <v>24</v>
      </c>
      <c r="B156" t="s">
        <v>316</v>
      </c>
      <c r="C156" s="8">
        <v>-15.564016000000001</v>
      </c>
      <c r="D156" s="8">
        <v>-74.844114000000005</v>
      </c>
      <c r="G156" s="9" t="s">
        <v>313</v>
      </c>
      <c r="H156" s="7">
        <v>650</v>
      </c>
      <c r="I156" s="7">
        <v>1600</v>
      </c>
      <c r="J156" s="7">
        <v>370</v>
      </c>
      <c r="L156" s="11">
        <f t="shared" si="10"/>
        <v>0.40625</v>
      </c>
      <c r="M156" s="11">
        <f t="shared" si="11"/>
        <v>0.23125000000000001</v>
      </c>
      <c r="N156" s="11">
        <f t="shared" si="12"/>
        <v>0.56923076923076921</v>
      </c>
      <c r="O156" s="11">
        <f t="shared" si="14"/>
        <v>0</v>
      </c>
      <c r="P156" s="11" t="str">
        <f t="shared" si="13"/>
        <v/>
      </c>
      <c r="Q156" s="7" t="s">
        <v>31</v>
      </c>
      <c r="X156" s="7" t="s">
        <v>32</v>
      </c>
      <c r="Y156" s="7">
        <v>130</v>
      </c>
      <c r="Z156" s="7">
        <v>45</v>
      </c>
    </row>
    <row r="157" spans="1:29" x14ac:dyDescent="0.25">
      <c r="A157" s="7">
        <v>25</v>
      </c>
      <c r="B157" t="s">
        <v>317</v>
      </c>
      <c r="C157" s="8">
        <v>-25.536619000000002</v>
      </c>
      <c r="D157" s="8">
        <v>-70.643248</v>
      </c>
      <c r="G157" s="9" t="s">
        <v>318</v>
      </c>
      <c r="H157" s="7">
        <v>1400</v>
      </c>
      <c r="I157" s="7">
        <v>1000</v>
      </c>
      <c r="J157" s="7">
        <v>560</v>
      </c>
      <c r="L157" s="11">
        <f t="shared" si="10"/>
        <v>1.4</v>
      </c>
      <c r="M157" s="11">
        <f t="shared" si="11"/>
        <v>0.56000000000000005</v>
      </c>
      <c r="N157" s="11">
        <f t="shared" si="12"/>
        <v>0.4</v>
      </c>
      <c r="O157" s="11">
        <f t="shared" si="14"/>
        <v>0</v>
      </c>
      <c r="P157" s="11" t="str">
        <f t="shared" si="13"/>
        <v/>
      </c>
      <c r="R157" s="7" t="s">
        <v>31</v>
      </c>
      <c r="X157" s="7" t="s">
        <v>32</v>
      </c>
      <c r="Y157" s="7">
        <v>25</v>
      </c>
      <c r="Z157" s="7">
        <v>100</v>
      </c>
    </row>
    <row r="158" spans="1:29" x14ac:dyDescent="0.25">
      <c r="A158" s="7">
        <v>26</v>
      </c>
      <c r="B158" t="s">
        <v>319</v>
      </c>
      <c r="C158" s="8">
        <v>-27.269732999999999</v>
      </c>
      <c r="D158" s="8">
        <v>-70.952229000000003</v>
      </c>
      <c r="G158" s="9" t="s">
        <v>318</v>
      </c>
      <c r="H158" s="7">
        <v>400</v>
      </c>
      <c r="I158" s="7">
        <v>650</v>
      </c>
      <c r="J158" s="7">
        <v>10</v>
      </c>
      <c r="L158" s="11">
        <f t="shared" si="10"/>
        <v>0.61538461538461542</v>
      </c>
      <c r="M158" s="11">
        <f t="shared" si="11"/>
        <v>1.5384615384615385E-2</v>
      </c>
      <c r="N158" s="11">
        <f t="shared" si="12"/>
        <v>2.5000000000000001E-2</v>
      </c>
      <c r="O158" s="11">
        <f t="shared" si="14"/>
        <v>0</v>
      </c>
      <c r="P158" s="11" t="str">
        <f t="shared" si="13"/>
        <v/>
      </c>
      <c r="S158" s="7" t="s">
        <v>31</v>
      </c>
      <c r="X158" s="7" t="s">
        <v>32</v>
      </c>
      <c r="Y158" s="7">
        <v>150</v>
      </c>
      <c r="Z158" s="7">
        <v>60</v>
      </c>
      <c r="AC158" s="9" t="s">
        <v>320</v>
      </c>
    </row>
    <row r="159" spans="1:29" x14ac:dyDescent="0.25">
      <c r="A159" s="7">
        <v>27</v>
      </c>
      <c r="B159" t="s">
        <v>321</v>
      </c>
      <c r="C159" s="8">
        <v>-30.257718000000001</v>
      </c>
      <c r="D159" s="8">
        <v>-71.493161999999998</v>
      </c>
      <c r="G159" s="9" t="s">
        <v>318</v>
      </c>
      <c r="H159" s="7">
        <v>1100</v>
      </c>
      <c r="I159" s="7">
        <v>600</v>
      </c>
      <c r="J159" s="7">
        <v>450</v>
      </c>
      <c r="L159" s="11">
        <f t="shared" si="10"/>
        <v>1.8333333333333333</v>
      </c>
      <c r="M159" s="11">
        <f t="shared" si="11"/>
        <v>0.75</v>
      </c>
      <c r="N159" s="11">
        <f t="shared" si="12"/>
        <v>0.40909090909090912</v>
      </c>
      <c r="O159" s="11">
        <f t="shared" si="14"/>
        <v>0</v>
      </c>
      <c r="P159" s="11" t="str">
        <f t="shared" si="13"/>
        <v/>
      </c>
      <c r="Q159" s="7" t="s">
        <v>31</v>
      </c>
      <c r="X159" s="7" t="s">
        <v>32</v>
      </c>
      <c r="Y159" s="7">
        <v>35</v>
      </c>
      <c r="Z159" s="7">
        <v>140</v>
      </c>
      <c r="AC159" s="9" t="s">
        <v>285</v>
      </c>
    </row>
    <row r="160" spans="1:29" x14ac:dyDescent="0.25">
      <c r="A160" s="7">
        <v>28</v>
      </c>
      <c r="B160" t="s">
        <v>322</v>
      </c>
      <c r="C160" s="8">
        <v>-37.363509999999998</v>
      </c>
      <c r="D160" s="8">
        <v>-73.661208999999999</v>
      </c>
      <c r="G160" s="9" t="s">
        <v>318</v>
      </c>
      <c r="H160" s="7">
        <v>800</v>
      </c>
      <c r="I160" s="7">
        <v>1000</v>
      </c>
      <c r="J160" s="7">
        <v>100</v>
      </c>
      <c r="L160" s="11">
        <f t="shared" si="10"/>
        <v>0.8</v>
      </c>
      <c r="M160" s="11">
        <f t="shared" si="11"/>
        <v>0.1</v>
      </c>
      <c r="N160" s="11">
        <f t="shared" si="12"/>
        <v>0.125</v>
      </c>
      <c r="O160" s="11">
        <f t="shared" si="14"/>
        <v>0</v>
      </c>
      <c r="P160" s="11" t="str">
        <f t="shared" si="13"/>
        <v/>
      </c>
      <c r="Q160" s="7" t="s">
        <v>31</v>
      </c>
      <c r="X160" s="7" t="s">
        <v>32</v>
      </c>
      <c r="Y160" s="7">
        <v>135</v>
      </c>
      <c r="Z160" s="7">
        <v>55</v>
      </c>
    </row>
    <row r="161" spans="1:29" x14ac:dyDescent="0.25">
      <c r="A161" s="7">
        <v>29</v>
      </c>
      <c r="B161" t="s">
        <v>323</v>
      </c>
      <c r="C161" s="8">
        <v>-37.709764</v>
      </c>
      <c r="D161" s="8">
        <v>-73.652440999999996</v>
      </c>
      <c r="G161" s="9" t="s">
        <v>318</v>
      </c>
      <c r="H161" s="7">
        <v>550</v>
      </c>
      <c r="I161" s="7">
        <v>630</v>
      </c>
      <c r="J161" s="7">
        <v>800</v>
      </c>
      <c r="K161" s="7">
        <v>370</v>
      </c>
      <c r="L161" s="11">
        <f t="shared" si="10"/>
        <v>0.87301587301587302</v>
      </c>
      <c r="M161" s="11">
        <f t="shared" si="11"/>
        <v>1.2698412698412698</v>
      </c>
      <c r="N161" s="11">
        <f t="shared" si="12"/>
        <v>1.4545454545454546</v>
      </c>
      <c r="O161" s="11">
        <f t="shared" si="14"/>
        <v>0.46250000000000002</v>
      </c>
      <c r="P161" s="11">
        <f t="shared" si="13"/>
        <v>0.58730158730158732</v>
      </c>
      <c r="T161" s="7" t="s">
        <v>31</v>
      </c>
      <c r="X161" s="7" t="s">
        <v>32</v>
      </c>
      <c r="Y161" s="7">
        <v>360</v>
      </c>
      <c r="Z161" s="7">
        <v>85</v>
      </c>
    </row>
    <row r="162" spans="1:29" x14ac:dyDescent="0.25">
      <c r="A162" s="7">
        <v>30</v>
      </c>
      <c r="B162" t="s">
        <v>324</v>
      </c>
      <c r="C162" s="8">
        <v>-39.507055000000001</v>
      </c>
      <c r="D162" s="8">
        <v>-73.255206000000001</v>
      </c>
      <c r="G162" s="9" t="s">
        <v>318</v>
      </c>
      <c r="H162" s="7">
        <v>800</v>
      </c>
      <c r="I162" s="7">
        <v>800</v>
      </c>
      <c r="J162" s="7">
        <v>280</v>
      </c>
      <c r="L162" s="11">
        <f t="shared" si="10"/>
        <v>1</v>
      </c>
      <c r="M162" s="11">
        <f t="shared" si="11"/>
        <v>0.35</v>
      </c>
      <c r="N162" s="11">
        <f t="shared" si="12"/>
        <v>0.35</v>
      </c>
      <c r="O162" s="11">
        <f t="shared" si="14"/>
        <v>0</v>
      </c>
      <c r="P162" s="11" t="str">
        <f t="shared" si="13"/>
        <v/>
      </c>
      <c r="Q162" s="7" t="s">
        <v>31</v>
      </c>
      <c r="X162" s="7" t="s">
        <v>32</v>
      </c>
      <c r="Y162" s="7">
        <v>25</v>
      </c>
      <c r="Z162" s="7">
        <v>100</v>
      </c>
    </row>
    <row r="163" spans="1:29" x14ac:dyDescent="0.25">
      <c r="A163" s="7">
        <v>31</v>
      </c>
      <c r="B163" t="s">
        <v>325</v>
      </c>
      <c r="C163" s="8">
        <v>-42.105961000000001</v>
      </c>
      <c r="D163" s="8">
        <v>-74.052419999999998</v>
      </c>
      <c r="G163" s="9" t="s">
        <v>318</v>
      </c>
      <c r="H163" s="7">
        <v>380</v>
      </c>
      <c r="I163" s="7">
        <v>200</v>
      </c>
      <c r="J163" s="7">
        <v>100</v>
      </c>
      <c r="L163" s="11">
        <f t="shared" si="10"/>
        <v>1.9</v>
      </c>
      <c r="M163" s="11">
        <f t="shared" si="11"/>
        <v>0.5</v>
      </c>
      <c r="N163" s="11">
        <f t="shared" si="12"/>
        <v>0.26315789473684209</v>
      </c>
      <c r="O163" s="11">
        <f t="shared" si="14"/>
        <v>0</v>
      </c>
      <c r="P163" s="11" t="str">
        <f t="shared" si="13"/>
        <v/>
      </c>
      <c r="Q163" s="7" t="s">
        <v>31</v>
      </c>
      <c r="X163" s="7" t="s">
        <v>32</v>
      </c>
      <c r="Y163" s="7">
        <v>10</v>
      </c>
      <c r="Z163" s="7">
        <v>100</v>
      </c>
      <c r="AC163" s="9" t="s">
        <v>326</v>
      </c>
    </row>
    <row r="164" spans="1:29" x14ac:dyDescent="0.25">
      <c r="C164" s="27"/>
      <c r="D164" s="27"/>
    </row>
    <row r="165" spans="1:29" x14ac:dyDescent="0.25">
      <c r="A165" s="18" t="s">
        <v>271</v>
      </c>
      <c r="B165" s="19" t="s">
        <v>327</v>
      </c>
      <c r="C165" s="8">
        <v>38.010945</v>
      </c>
      <c r="D165" s="8">
        <v>-122.993392</v>
      </c>
      <c r="E165" s="21"/>
      <c r="F165" s="23"/>
      <c r="G165" s="21" t="s">
        <v>287</v>
      </c>
      <c r="H165" s="18">
        <v>5500</v>
      </c>
      <c r="I165" s="18"/>
      <c r="J165" s="18">
        <v>2100</v>
      </c>
      <c r="K165" s="18"/>
      <c r="L165" s="23"/>
      <c r="M165" s="23"/>
      <c r="N165" s="23">
        <f t="shared" ref="N165:N171" si="15">J165/H165</f>
        <v>0.38181818181818183</v>
      </c>
      <c r="O165" s="23">
        <f t="shared" ref="O165:O171" si="16">IF(J165=0,"",K165/J165)</f>
        <v>0</v>
      </c>
      <c r="P165" s="23" t="str">
        <f>IF(K165=0,"",K165/I165)</f>
        <v/>
      </c>
      <c r="Q165" s="18"/>
      <c r="R165" s="18"/>
      <c r="S165" s="18"/>
      <c r="T165" s="18"/>
      <c r="U165" s="18"/>
      <c r="V165" s="18"/>
      <c r="W165" s="18"/>
      <c r="X165" s="18" t="s">
        <v>32</v>
      </c>
      <c r="Y165" s="18">
        <v>100</v>
      </c>
      <c r="Z165" s="18">
        <v>30</v>
      </c>
      <c r="AA165" s="18"/>
      <c r="AB165" s="18"/>
      <c r="AC165" s="21" t="s">
        <v>328</v>
      </c>
    </row>
    <row r="166" spans="1:29" x14ac:dyDescent="0.25">
      <c r="A166" s="7" t="s">
        <v>271</v>
      </c>
      <c r="B166" t="s">
        <v>329</v>
      </c>
      <c r="C166" s="8">
        <v>28.881551000000002</v>
      </c>
      <c r="D166" s="8">
        <v>-114.435844</v>
      </c>
      <c r="F166" s="11"/>
      <c r="G166" s="9" t="s">
        <v>290</v>
      </c>
      <c r="H166" s="7">
        <v>350</v>
      </c>
      <c r="J166" s="7">
        <v>200</v>
      </c>
      <c r="L166" s="11"/>
      <c r="M166" s="11"/>
      <c r="N166" s="11">
        <f t="shared" si="15"/>
        <v>0.5714285714285714</v>
      </c>
      <c r="O166" s="11">
        <f t="shared" si="16"/>
        <v>0</v>
      </c>
      <c r="P166" s="11" t="str">
        <f>IF(K166=0,"",K166/I166)</f>
        <v/>
      </c>
      <c r="X166" s="7" t="s">
        <v>32</v>
      </c>
      <c r="Y166" s="7">
        <v>90</v>
      </c>
      <c r="Z166" s="7">
        <v>30</v>
      </c>
      <c r="AC166" s="9" t="s">
        <v>328</v>
      </c>
    </row>
    <row r="167" spans="1:29" x14ac:dyDescent="0.25">
      <c r="A167" s="7" t="s">
        <v>271</v>
      </c>
      <c r="B167" t="s">
        <v>330</v>
      </c>
      <c r="C167" s="8">
        <v>24.813911000000001</v>
      </c>
      <c r="D167" s="8">
        <v>-112.260802</v>
      </c>
      <c r="F167" s="11"/>
      <c r="G167" s="9" t="s">
        <v>290</v>
      </c>
      <c r="H167" s="7">
        <v>8000</v>
      </c>
      <c r="J167" s="7">
        <v>4800</v>
      </c>
      <c r="L167" s="11"/>
      <c r="M167" s="11"/>
      <c r="N167" s="11">
        <f t="shared" si="15"/>
        <v>0.6</v>
      </c>
      <c r="O167" s="11">
        <f t="shared" si="16"/>
        <v>0</v>
      </c>
      <c r="P167" s="11" t="str">
        <f>IF(K167=0,"",K167/I167)</f>
        <v/>
      </c>
      <c r="X167" s="7" t="s">
        <v>32</v>
      </c>
      <c r="Y167" s="7">
        <v>145</v>
      </c>
      <c r="Z167" s="7">
        <v>45</v>
      </c>
      <c r="AC167" s="9" t="s">
        <v>328</v>
      </c>
    </row>
    <row r="168" spans="1:29" x14ac:dyDescent="0.25">
      <c r="A168" s="7" t="s">
        <v>271</v>
      </c>
      <c r="B168" t="s">
        <v>331</v>
      </c>
      <c r="C168" s="8">
        <v>30.272171</v>
      </c>
      <c r="D168" s="8">
        <v>-112.85351300000001</v>
      </c>
      <c r="F168" s="11"/>
      <c r="G168" s="9" t="s">
        <v>295</v>
      </c>
      <c r="H168" s="7">
        <v>1500</v>
      </c>
      <c r="J168" s="7">
        <v>400</v>
      </c>
      <c r="L168" s="11"/>
      <c r="M168" s="11"/>
      <c r="N168" s="11">
        <f t="shared" si="15"/>
        <v>0.26666666666666666</v>
      </c>
      <c r="O168" s="11">
        <f t="shared" si="16"/>
        <v>0</v>
      </c>
      <c r="P168" s="11" t="str">
        <f>IF(K168=0,"",K168/I168)</f>
        <v/>
      </c>
      <c r="X168" s="7" t="s">
        <v>32</v>
      </c>
      <c r="Y168" s="7">
        <v>140</v>
      </c>
      <c r="Z168" s="7">
        <v>45</v>
      </c>
      <c r="AC168" s="9" t="s">
        <v>328</v>
      </c>
    </row>
    <row r="169" spans="1:29" x14ac:dyDescent="0.25">
      <c r="A169" s="7" t="s">
        <v>271</v>
      </c>
      <c r="B169" t="s">
        <v>332</v>
      </c>
      <c r="C169" s="8">
        <v>12.609519000000001</v>
      </c>
      <c r="D169" s="8">
        <v>-87.340299000000002</v>
      </c>
      <c r="F169" s="11"/>
      <c r="G169" s="9" t="s">
        <v>333</v>
      </c>
      <c r="H169" s="7">
        <v>800</v>
      </c>
      <c r="J169" s="7">
        <v>150</v>
      </c>
      <c r="L169" s="11"/>
      <c r="M169" s="11"/>
      <c r="N169" s="11">
        <f t="shared" si="15"/>
        <v>0.1875</v>
      </c>
      <c r="O169" s="11">
        <f t="shared" si="16"/>
        <v>0</v>
      </c>
      <c r="P169" s="11" t="str">
        <f>IF(K169=0,"",K169/I169)</f>
        <v/>
      </c>
      <c r="X169" s="7" t="s">
        <v>32</v>
      </c>
      <c r="Y169" s="7">
        <v>170</v>
      </c>
      <c r="Z169" s="7">
        <v>75</v>
      </c>
      <c r="AC169" s="9" t="s">
        <v>328</v>
      </c>
    </row>
    <row r="170" spans="1:29" x14ac:dyDescent="0.25">
      <c r="A170" s="7" t="s">
        <v>271</v>
      </c>
      <c r="B170" t="s">
        <v>334</v>
      </c>
      <c r="C170" s="8">
        <v>-12.065458</v>
      </c>
      <c r="D170" s="8">
        <v>-77.150899999999993</v>
      </c>
      <c r="G170" s="9" t="s">
        <v>313</v>
      </c>
      <c r="H170" s="7">
        <v>10000</v>
      </c>
      <c r="J170" s="7">
        <v>1</v>
      </c>
      <c r="N170" s="7">
        <f t="shared" si="15"/>
        <v>1E-4</v>
      </c>
      <c r="O170" s="7">
        <f t="shared" si="16"/>
        <v>0</v>
      </c>
      <c r="X170" s="7" t="s">
        <v>32</v>
      </c>
      <c r="Y170" s="7">
        <v>130</v>
      </c>
      <c r="Z170" s="7">
        <v>65</v>
      </c>
      <c r="AC170" s="9" t="s">
        <v>335</v>
      </c>
    </row>
    <row r="171" spans="1:29" x14ac:dyDescent="0.25">
      <c r="A171" s="25" t="s">
        <v>271</v>
      </c>
      <c r="B171" s="26" t="s">
        <v>336</v>
      </c>
      <c r="C171" s="27">
        <v>-41.559131000000001</v>
      </c>
      <c r="D171" s="27">
        <v>-73.778694999999999</v>
      </c>
      <c r="E171" s="28"/>
      <c r="F171" s="28"/>
      <c r="G171" s="28" t="s">
        <v>318</v>
      </c>
      <c r="H171" s="25">
        <v>2000</v>
      </c>
      <c r="I171" s="25"/>
      <c r="J171" s="25">
        <v>750</v>
      </c>
      <c r="K171" s="25"/>
      <c r="L171" s="25"/>
      <c r="M171" s="25"/>
      <c r="N171" s="25">
        <f t="shared" si="15"/>
        <v>0.375</v>
      </c>
      <c r="O171" s="25">
        <f t="shared" si="16"/>
        <v>0</v>
      </c>
      <c r="P171" s="25"/>
      <c r="Q171" s="25"/>
      <c r="R171" s="25"/>
      <c r="S171" s="25"/>
      <c r="T171" s="25"/>
      <c r="U171" s="25"/>
      <c r="V171" s="25"/>
      <c r="W171" s="25"/>
      <c r="X171" s="25" t="s">
        <v>32</v>
      </c>
      <c r="Y171" s="25">
        <v>100</v>
      </c>
      <c r="Z171" s="25">
        <v>10</v>
      </c>
      <c r="AA171" s="25"/>
      <c r="AB171" s="25"/>
      <c r="AC171" s="28" t="s">
        <v>328</v>
      </c>
    </row>
    <row r="173" spans="1:29" s="6" customFormat="1" ht="30" customHeight="1" x14ac:dyDescent="0.25">
      <c r="A173" s="1" t="s">
        <v>0</v>
      </c>
      <c r="B173" s="32" t="s">
        <v>337</v>
      </c>
      <c r="C173" s="2"/>
      <c r="D173" s="2"/>
      <c r="E173" s="3"/>
      <c r="F173" s="3"/>
      <c r="G173" s="3"/>
      <c r="H173" s="2" t="s">
        <v>6</v>
      </c>
      <c r="I173" s="2" t="s">
        <v>7</v>
      </c>
      <c r="J173" s="2" t="s">
        <v>8</v>
      </c>
      <c r="K173" s="2" t="s">
        <v>9</v>
      </c>
      <c r="L173" s="4" t="s">
        <v>10</v>
      </c>
      <c r="M173" s="4" t="s">
        <v>11</v>
      </c>
      <c r="N173" s="4" t="s">
        <v>12</v>
      </c>
      <c r="O173" s="4" t="s">
        <v>13</v>
      </c>
      <c r="P173" s="4" t="s">
        <v>14</v>
      </c>
      <c r="Q173" s="2" t="s">
        <v>15</v>
      </c>
      <c r="R173" s="2" t="s">
        <v>16</v>
      </c>
      <c r="S173" s="2" t="s">
        <v>17</v>
      </c>
      <c r="T173" s="2" t="s">
        <v>18</v>
      </c>
      <c r="U173" s="2" t="s">
        <v>19</v>
      </c>
      <c r="V173" s="2" t="s">
        <v>20</v>
      </c>
      <c r="W173" s="4" t="s">
        <v>21</v>
      </c>
      <c r="X173" s="4" t="s">
        <v>22</v>
      </c>
      <c r="Y173" s="2" t="s">
        <v>23</v>
      </c>
      <c r="Z173" s="2" t="s">
        <v>24</v>
      </c>
      <c r="AA173" s="2" t="s">
        <v>25</v>
      </c>
      <c r="AB173" s="2" t="s">
        <v>26</v>
      </c>
      <c r="AC173" s="5" t="s">
        <v>27</v>
      </c>
    </row>
    <row r="174" spans="1:29" x14ac:dyDescent="0.25">
      <c r="A174" s="7">
        <v>1</v>
      </c>
      <c r="H174" s="7">
        <v>0.5</v>
      </c>
      <c r="I174" s="7">
        <v>3</v>
      </c>
      <c r="J174" s="7">
        <v>0</v>
      </c>
      <c r="K174" s="11">
        <v>0.16</v>
      </c>
      <c r="L174" s="11">
        <f t="shared" ref="L174:L190" si="17">H174/I174</f>
        <v>0.16666666666666666</v>
      </c>
      <c r="M174" s="11">
        <f t="shared" ref="M174:M190" si="18">J174/I174</f>
        <v>0</v>
      </c>
      <c r="N174" s="11">
        <f t="shared" ref="N174:N190" si="19">J174/H174</f>
        <v>0</v>
      </c>
      <c r="O174" s="11" t="str">
        <f t="shared" ref="O174:O190" si="20">IF(J174=0,"",K174/J174)</f>
        <v/>
      </c>
      <c r="P174" s="11">
        <f t="shared" ref="P174:P190" si="21">IF(K174=0,"",K174/I174)</f>
        <v>5.3333333333333337E-2</v>
      </c>
      <c r="T174" s="7" t="s">
        <v>31</v>
      </c>
      <c r="V174" s="7" t="s">
        <v>31</v>
      </c>
      <c r="X174" s="7" t="s">
        <v>338</v>
      </c>
      <c r="AC174" s="9" t="s">
        <v>339</v>
      </c>
    </row>
    <row r="175" spans="1:29" x14ac:dyDescent="0.25">
      <c r="A175" s="7">
        <v>4</v>
      </c>
      <c r="H175" s="7">
        <v>0.5</v>
      </c>
      <c r="I175" s="7">
        <v>2</v>
      </c>
      <c r="K175" s="11">
        <v>0.21</v>
      </c>
      <c r="L175" s="11">
        <f t="shared" si="17"/>
        <v>0.25</v>
      </c>
      <c r="M175" s="11">
        <f t="shared" si="18"/>
        <v>0</v>
      </c>
      <c r="N175" s="11">
        <f t="shared" si="19"/>
        <v>0</v>
      </c>
      <c r="O175" s="11" t="str">
        <f t="shared" si="20"/>
        <v/>
      </c>
      <c r="P175" s="11">
        <f t="shared" si="21"/>
        <v>0.105</v>
      </c>
      <c r="T175" s="7" t="s">
        <v>31</v>
      </c>
      <c r="V175" s="7" t="s">
        <v>31</v>
      </c>
      <c r="X175" s="7" t="s">
        <v>338</v>
      </c>
      <c r="AC175" s="9" t="s">
        <v>339</v>
      </c>
    </row>
    <row r="176" spans="1:29" x14ac:dyDescent="0.25">
      <c r="A176" s="7">
        <v>9</v>
      </c>
      <c r="F176" s="11"/>
      <c r="H176" s="7">
        <v>0.5</v>
      </c>
      <c r="I176" s="7">
        <v>2</v>
      </c>
      <c r="K176" s="11">
        <v>0.23</v>
      </c>
      <c r="L176" s="11">
        <f t="shared" si="17"/>
        <v>0.25</v>
      </c>
      <c r="M176" s="11">
        <f t="shared" si="18"/>
        <v>0</v>
      </c>
      <c r="N176" s="11">
        <f t="shared" si="19"/>
        <v>0</v>
      </c>
      <c r="O176" s="11" t="str">
        <f t="shared" si="20"/>
        <v/>
      </c>
      <c r="P176" s="11">
        <f t="shared" si="21"/>
        <v>0.115</v>
      </c>
      <c r="T176" s="7" t="s">
        <v>31</v>
      </c>
      <c r="V176" s="7" t="s">
        <v>31</v>
      </c>
      <c r="X176" s="7" t="s">
        <v>338</v>
      </c>
      <c r="AC176" s="9" t="s">
        <v>339</v>
      </c>
    </row>
    <row r="177" spans="1:29" x14ac:dyDescent="0.25">
      <c r="A177" s="7">
        <v>16</v>
      </c>
      <c r="F177" s="11"/>
      <c r="H177" s="7">
        <v>0.5</v>
      </c>
      <c r="I177" s="7">
        <v>2</v>
      </c>
      <c r="K177" s="11">
        <v>0.05</v>
      </c>
      <c r="L177" s="11">
        <f t="shared" si="17"/>
        <v>0.25</v>
      </c>
      <c r="M177" s="11">
        <f t="shared" si="18"/>
        <v>0</v>
      </c>
      <c r="N177" s="11">
        <f t="shared" si="19"/>
        <v>0</v>
      </c>
      <c r="O177" s="11" t="str">
        <f t="shared" si="20"/>
        <v/>
      </c>
      <c r="P177" s="11">
        <f t="shared" si="21"/>
        <v>2.5000000000000001E-2</v>
      </c>
      <c r="T177" s="7" t="s">
        <v>31</v>
      </c>
      <c r="V177" s="7" t="s">
        <v>31</v>
      </c>
      <c r="X177" s="7" t="s">
        <v>338</v>
      </c>
      <c r="AC177" s="9" t="s">
        <v>339</v>
      </c>
    </row>
    <row r="178" spans="1:29" x14ac:dyDescent="0.25">
      <c r="A178" s="7">
        <v>2</v>
      </c>
      <c r="H178" s="7">
        <v>1</v>
      </c>
      <c r="I178" s="7">
        <v>3</v>
      </c>
      <c r="K178" s="11">
        <v>0.26</v>
      </c>
      <c r="L178" s="11">
        <f t="shared" si="17"/>
        <v>0.33333333333333331</v>
      </c>
      <c r="M178" s="11">
        <f t="shared" si="18"/>
        <v>0</v>
      </c>
      <c r="N178" s="11">
        <f t="shared" si="19"/>
        <v>0</v>
      </c>
      <c r="O178" s="11" t="str">
        <f t="shared" si="20"/>
        <v/>
      </c>
      <c r="P178" s="11">
        <f t="shared" si="21"/>
        <v>8.666666666666667E-2</v>
      </c>
      <c r="T178" s="7" t="s">
        <v>31</v>
      </c>
      <c r="V178" s="7" t="s">
        <v>31</v>
      </c>
      <c r="X178" s="7" t="s">
        <v>338</v>
      </c>
      <c r="AC178" s="9" t="s">
        <v>339</v>
      </c>
    </row>
    <row r="179" spans="1:29" x14ac:dyDescent="0.25">
      <c r="A179" s="7">
        <v>8</v>
      </c>
      <c r="H179" s="7">
        <v>1</v>
      </c>
      <c r="I179" s="7">
        <v>2.5</v>
      </c>
      <c r="K179" s="11">
        <v>0.35</v>
      </c>
      <c r="L179" s="11">
        <f t="shared" si="17"/>
        <v>0.4</v>
      </c>
      <c r="M179" s="11">
        <f t="shared" si="18"/>
        <v>0</v>
      </c>
      <c r="N179" s="11">
        <f t="shared" si="19"/>
        <v>0</v>
      </c>
      <c r="O179" s="11" t="str">
        <f t="shared" si="20"/>
        <v/>
      </c>
      <c r="P179" s="11">
        <f t="shared" si="21"/>
        <v>0.13999999999999999</v>
      </c>
      <c r="T179" s="7" t="s">
        <v>31</v>
      </c>
      <c r="V179" s="7" t="s">
        <v>31</v>
      </c>
      <c r="X179" s="7" t="s">
        <v>338</v>
      </c>
      <c r="AC179" s="9" t="s">
        <v>339</v>
      </c>
    </row>
    <row r="180" spans="1:29" x14ac:dyDescent="0.25">
      <c r="A180" s="7">
        <v>5</v>
      </c>
      <c r="H180" s="7">
        <v>0.5</v>
      </c>
      <c r="I180" s="7">
        <v>1</v>
      </c>
      <c r="K180" s="11">
        <v>0.24</v>
      </c>
      <c r="L180" s="11">
        <f t="shared" si="17"/>
        <v>0.5</v>
      </c>
      <c r="M180" s="11">
        <f t="shared" si="18"/>
        <v>0</v>
      </c>
      <c r="N180" s="11">
        <f t="shared" si="19"/>
        <v>0</v>
      </c>
      <c r="O180" s="11" t="str">
        <f t="shared" si="20"/>
        <v/>
      </c>
      <c r="P180" s="11">
        <f t="shared" si="21"/>
        <v>0.24</v>
      </c>
      <c r="T180" s="7" t="s">
        <v>31</v>
      </c>
      <c r="V180" s="7" t="s">
        <v>31</v>
      </c>
      <c r="X180" s="7" t="s">
        <v>338</v>
      </c>
      <c r="AC180" s="9" t="s">
        <v>339</v>
      </c>
    </row>
    <row r="181" spans="1:29" x14ac:dyDescent="0.25">
      <c r="A181" s="7">
        <v>10</v>
      </c>
      <c r="F181" s="11"/>
      <c r="H181" s="7">
        <v>1</v>
      </c>
      <c r="I181" s="7">
        <v>2</v>
      </c>
      <c r="K181" s="11">
        <v>0.42</v>
      </c>
      <c r="L181" s="11">
        <f t="shared" si="17"/>
        <v>0.5</v>
      </c>
      <c r="M181" s="11">
        <f t="shared" si="18"/>
        <v>0</v>
      </c>
      <c r="N181" s="11">
        <f t="shared" si="19"/>
        <v>0</v>
      </c>
      <c r="O181" s="11" t="str">
        <f t="shared" si="20"/>
        <v/>
      </c>
      <c r="P181" s="11">
        <f t="shared" si="21"/>
        <v>0.21</v>
      </c>
      <c r="T181" s="7" t="s">
        <v>31</v>
      </c>
      <c r="V181" s="7" t="s">
        <v>31</v>
      </c>
      <c r="X181" s="7" t="s">
        <v>338</v>
      </c>
      <c r="AC181" s="9" t="s">
        <v>339</v>
      </c>
    </row>
    <row r="182" spans="1:29" x14ac:dyDescent="0.25">
      <c r="A182" s="7">
        <v>12</v>
      </c>
      <c r="F182" s="11"/>
      <c r="H182" s="7">
        <v>0.5</v>
      </c>
      <c r="I182" s="7">
        <v>1</v>
      </c>
      <c r="K182" s="11">
        <v>0.26</v>
      </c>
      <c r="L182" s="11">
        <f t="shared" si="17"/>
        <v>0.5</v>
      </c>
      <c r="M182" s="11">
        <f t="shared" si="18"/>
        <v>0</v>
      </c>
      <c r="N182" s="11">
        <f t="shared" si="19"/>
        <v>0</v>
      </c>
      <c r="O182" s="11" t="str">
        <f t="shared" si="20"/>
        <v/>
      </c>
      <c r="P182" s="11">
        <f t="shared" si="21"/>
        <v>0.26</v>
      </c>
      <c r="T182" s="7" t="s">
        <v>31</v>
      </c>
      <c r="V182" s="7" t="s">
        <v>31</v>
      </c>
      <c r="X182" s="7" t="s">
        <v>338</v>
      </c>
      <c r="AC182" s="9" t="s">
        <v>339</v>
      </c>
    </row>
    <row r="183" spans="1:29" x14ac:dyDescent="0.25">
      <c r="A183" s="7">
        <v>15</v>
      </c>
      <c r="F183" s="11"/>
      <c r="H183" s="7">
        <v>0.5</v>
      </c>
      <c r="I183" s="7">
        <v>1</v>
      </c>
      <c r="K183" s="11">
        <v>0.25</v>
      </c>
      <c r="L183" s="11">
        <f t="shared" si="17"/>
        <v>0.5</v>
      </c>
      <c r="M183" s="11">
        <f t="shared" si="18"/>
        <v>0</v>
      </c>
      <c r="N183" s="11">
        <f t="shared" si="19"/>
        <v>0</v>
      </c>
      <c r="O183" s="11" t="str">
        <f t="shared" si="20"/>
        <v/>
      </c>
      <c r="P183" s="11">
        <f t="shared" si="21"/>
        <v>0.25</v>
      </c>
      <c r="T183" s="7" t="s">
        <v>31</v>
      </c>
      <c r="V183" s="7" t="s">
        <v>31</v>
      </c>
      <c r="X183" s="7" t="s">
        <v>338</v>
      </c>
      <c r="AC183" s="9" t="s">
        <v>339</v>
      </c>
    </row>
    <row r="184" spans="1:29" x14ac:dyDescent="0.25">
      <c r="A184" s="7">
        <v>17</v>
      </c>
      <c r="F184" s="11"/>
      <c r="H184" s="7">
        <v>1</v>
      </c>
      <c r="I184" s="7">
        <v>2</v>
      </c>
      <c r="K184" s="11">
        <v>0.24</v>
      </c>
      <c r="L184" s="11">
        <f t="shared" si="17"/>
        <v>0.5</v>
      </c>
      <c r="M184" s="11">
        <f t="shared" si="18"/>
        <v>0</v>
      </c>
      <c r="N184" s="11">
        <f t="shared" si="19"/>
        <v>0</v>
      </c>
      <c r="O184" s="11" t="str">
        <f t="shared" si="20"/>
        <v/>
      </c>
      <c r="P184" s="11">
        <f t="shared" si="21"/>
        <v>0.12</v>
      </c>
      <c r="T184" s="7" t="s">
        <v>31</v>
      </c>
      <c r="V184" s="7" t="s">
        <v>31</v>
      </c>
      <c r="X184" s="7" t="s">
        <v>338</v>
      </c>
      <c r="AC184" s="9" t="s">
        <v>339</v>
      </c>
    </row>
    <row r="185" spans="1:29" x14ac:dyDescent="0.25">
      <c r="A185" s="7">
        <v>3</v>
      </c>
      <c r="H185" s="7">
        <v>2</v>
      </c>
      <c r="I185" s="7">
        <v>3</v>
      </c>
      <c r="K185" s="11">
        <v>0.38</v>
      </c>
      <c r="L185" s="33">
        <f t="shared" si="17"/>
        <v>0.66666666666666663</v>
      </c>
      <c r="M185" s="11">
        <f t="shared" si="18"/>
        <v>0</v>
      </c>
      <c r="N185" s="11">
        <f t="shared" si="19"/>
        <v>0</v>
      </c>
      <c r="O185" s="11" t="str">
        <f t="shared" si="20"/>
        <v/>
      </c>
      <c r="P185" s="11">
        <f t="shared" si="21"/>
        <v>0.12666666666666668</v>
      </c>
      <c r="T185" s="7" t="s">
        <v>31</v>
      </c>
      <c r="V185" s="7" t="s">
        <v>31</v>
      </c>
      <c r="X185" s="7" t="s">
        <v>338</v>
      </c>
      <c r="AC185" s="14" t="s">
        <v>340</v>
      </c>
    </row>
    <row r="186" spans="1:29" x14ac:dyDescent="0.25">
      <c r="A186" s="7">
        <v>6</v>
      </c>
      <c r="H186" s="7">
        <v>1</v>
      </c>
      <c r="I186" s="7">
        <v>1</v>
      </c>
      <c r="K186" s="11">
        <v>0.56000000000000005</v>
      </c>
      <c r="L186" s="33">
        <f t="shared" si="17"/>
        <v>1</v>
      </c>
      <c r="M186" s="11">
        <f t="shared" si="18"/>
        <v>0</v>
      </c>
      <c r="N186" s="11">
        <f t="shared" si="19"/>
        <v>0</v>
      </c>
      <c r="O186" s="11" t="str">
        <f t="shared" si="20"/>
        <v/>
      </c>
      <c r="P186" s="11">
        <f t="shared" si="21"/>
        <v>0.56000000000000005</v>
      </c>
      <c r="T186" s="7" t="s">
        <v>31</v>
      </c>
      <c r="V186" s="7" t="s">
        <v>31</v>
      </c>
      <c r="X186" s="7" t="s">
        <v>338</v>
      </c>
      <c r="AC186" s="14" t="s">
        <v>341</v>
      </c>
    </row>
    <row r="187" spans="1:29" x14ac:dyDescent="0.25">
      <c r="A187" s="7">
        <v>11</v>
      </c>
      <c r="F187" s="11"/>
      <c r="H187" s="7">
        <v>2</v>
      </c>
      <c r="I187" s="7">
        <v>2</v>
      </c>
      <c r="K187" s="11">
        <v>0.66</v>
      </c>
      <c r="L187" s="33">
        <f t="shared" si="17"/>
        <v>1</v>
      </c>
      <c r="M187" s="11">
        <f t="shared" si="18"/>
        <v>0</v>
      </c>
      <c r="N187" s="11">
        <f t="shared" si="19"/>
        <v>0</v>
      </c>
      <c r="O187" s="11" t="str">
        <f t="shared" si="20"/>
        <v/>
      </c>
      <c r="P187" s="11">
        <f t="shared" si="21"/>
        <v>0.33</v>
      </c>
      <c r="T187" s="7" t="s">
        <v>31</v>
      </c>
      <c r="V187" s="7" t="s">
        <v>31</v>
      </c>
      <c r="X187" s="7" t="s">
        <v>338</v>
      </c>
      <c r="AC187" s="14" t="s">
        <v>341</v>
      </c>
    </row>
    <row r="188" spans="1:29" x14ac:dyDescent="0.25">
      <c r="A188" s="7">
        <v>13</v>
      </c>
      <c r="F188" s="11"/>
      <c r="H188" s="7">
        <v>1</v>
      </c>
      <c r="I188" s="7">
        <v>1</v>
      </c>
      <c r="K188" s="11">
        <v>0.55000000000000004</v>
      </c>
      <c r="L188" s="33">
        <f t="shared" si="17"/>
        <v>1</v>
      </c>
      <c r="M188" s="11">
        <f t="shared" si="18"/>
        <v>0</v>
      </c>
      <c r="N188" s="11">
        <f t="shared" si="19"/>
        <v>0</v>
      </c>
      <c r="O188" s="11" t="str">
        <f t="shared" si="20"/>
        <v/>
      </c>
      <c r="P188" s="11">
        <f t="shared" si="21"/>
        <v>0.55000000000000004</v>
      </c>
      <c r="T188" s="7" t="s">
        <v>31</v>
      </c>
      <c r="V188" s="7" t="s">
        <v>31</v>
      </c>
      <c r="X188" s="7" t="s">
        <v>338</v>
      </c>
      <c r="AC188" s="14" t="s">
        <v>341</v>
      </c>
    </row>
    <row r="189" spans="1:29" x14ac:dyDescent="0.25">
      <c r="A189" s="7">
        <v>18</v>
      </c>
      <c r="F189" s="11"/>
      <c r="H189" s="7">
        <v>2</v>
      </c>
      <c r="I189" s="7">
        <v>2</v>
      </c>
      <c r="K189" s="11">
        <v>0.23</v>
      </c>
      <c r="L189" s="33">
        <f t="shared" si="17"/>
        <v>1</v>
      </c>
      <c r="M189" s="11">
        <f t="shared" si="18"/>
        <v>0</v>
      </c>
      <c r="N189" s="11">
        <f t="shared" si="19"/>
        <v>0</v>
      </c>
      <c r="O189" s="11" t="str">
        <f t="shared" si="20"/>
        <v/>
      </c>
      <c r="P189" s="11">
        <f t="shared" si="21"/>
        <v>0.115</v>
      </c>
      <c r="T189" s="7" t="s">
        <v>31</v>
      </c>
      <c r="V189" s="7" t="s">
        <v>31</v>
      </c>
      <c r="X189" s="7" t="s">
        <v>338</v>
      </c>
      <c r="AC189" s="14" t="s">
        <v>341</v>
      </c>
    </row>
    <row r="190" spans="1:29" x14ac:dyDescent="0.25">
      <c r="A190" s="7">
        <v>7</v>
      </c>
      <c r="H190" s="7">
        <v>2</v>
      </c>
      <c r="I190" s="7">
        <v>1</v>
      </c>
      <c r="K190" s="11">
        <v>0.82</v>
      </c>
      <c r="L190" s="33">
        <f t="shared" si="17"/>
        <v>2</v>
      </c>
      <c r="M190" s="11">
        <f t="shared" si="18"/>
        <v>0</v>
      </c>
      <c r="N190" s="11">
        <f t="shared" si="19"/>
        <v>0</v>
      </c>
      <c r="O190" s="11" t="str">
        <f t="shared" si="20"/>
        <v/>
      </c>
      <c r="P190" s="11">
        <f t="shared" si="21"/>
        <v>0.82</v>
      </c>
      <c r="T190" s="7" t="s">
        <v>31</v>
      </c>
      <c r="V190" s="7" t="s">
        <v>31</v>
      </c>
      <c r="X190" s="7" t="s">
        <v>338</v>
      </c>
      <c r="AC190" s="14" t="s">
        <v>341</v>
      </c>
    </row>
    <row r="191" spans="1:29" x14ac:dyDescent="0.25">
      <c r="F191" s="11"/>
    </row>
    <row r="192" spans="1:29" s="6" customFormat="1" ht="30" customHeight="1" x14ac:dyDescent="0.25">
      <c r="A192" s="1" t="s">
        <v>0</v>
      </c>
      <c r="B192" s="34" t="s">
        <v>342</v>
      </c>
      <c r="C192" s="2" t="s">
        <v>2</v>
      </c>
      <c r="D192" s="2" t="s">
        <v>3</v>
      </c>
      <c r="E192" s="3"/>
      <c r="F192" s="3"/>
      <c r="G192" s="3" t="s">
        <v>5</v>
      </c>
      <c r="H192" s="2" t="s">
        <v>6</v>
      </c>
      <c r="I192" s="2" t="s">
        <v>7</v>
      </c>
      <c r="J192" s="2" t="s">
        <v>8</v>
      </c>
      <c r="K192" s="2" t="s">
        <v>9</v>
      </c>
      <c r="L192" s="4" t="s">
        <v>10</v>
      </c>
      <c r="M192" s="4" t="s">
        <v>11</v>
      </c>
      <c r="N192" s="4" t="s">
        <v>12</v>
      </c>
      <c r="O192" s="4" t="s">
        <v>13</v>
      </c>
      <c r="P192" s="4" t="s">
        <v>14</v>
      </c>
      <c r="Q192" s="2" t="s">
        <v>15</v>
      </c>
      <c r="R192" s="2" t="s">
        <v>16</v>
      </c>
      <c r="S192" s="2" t="s">
        <v>17</v>
      </c>
      <c r="T192" s="2" t="s">
        <v>18</v>
      </c>
      <c r="U192" s="2" t="s">
        <v>19</v>
      </c>
      <c r="V192" s="2" t="s">
        <v>20</v>
      </c>
      <c r="W192" s="4" t="s">
        <v>21</v>
      </c>
      <c r="X192" s="4" t="s">
        <v>22</v>
      </c>
      <c r="Y192" s="2" t="s">
        <v>23</v>
      </c>
      <c r="Z192" s="2" t="s">
        <v>24</v>
      </c>
      <c r="AA192" s="2" t="s">
        <v>25</v>
      </c>
      <c r="AB192" s="2" t="s">
        <v>26</v>
      </c>
      <c r="AC192" s="5" t="s">
        <v>27</v>
      </c>
    </row>
    <row r="193" spans="1:31" x14ac:dyDescent="0.25">
      <c r="A193" s="7">
        <v>1</v>
      </c>
      <c r="B193" t="s">
        <v>343</v>
      </c>
      <c r="C193" s="8">
        <v>32.805277777777775</v>
      </c>
      <c r="D193" s="8">
        <v>34.955833333333338</v>
      </c>
      <c r="G193" s="9" t="s">
        <v>238</v>
      </c>
      <c r="H193" s="35">
        <v>270</v>
      </c>
      <c r="I193" s="7">
        <v>200</v>
      </c>
      <c r="J193" s="35">
        <v>80</v>
      </c>
      <c r="K193" s="10"/>
      <c r="L193" s="11">
        <f t="shared" ref="L193:L256" si="22">H193/I193</f>
        <v>1.35</v>
      </c>
      <c r="M193" s="11">
        <f t="shared" ref="M193:M256" si="23">J193/I193</f>
        <v>0.4</v>
      </c>
      <c r="N193" s="11">
        <f t="shared" ref="N193:N256" si="24">J193/H193</f>
        <v>0.29629629629629628</v>
      </c>
      <c r="O193" s="11">
        <f t="shared" ref="O193:O256" si="25">IF(J193=0,"",K193/J193)</f>
        <v>0</v>
      </c>
      <c r="P193" s="11" t="str">
        <f t="shared" ref="P193:P256" si="26">IF(K193=0,"",K193/I193)</f>
        <v/>
      </c>
      <c r="Q193" s="7" t="s">
        <v>31</v>
      </c>
      <c r="V193" s="7" t="s">
        <v>31</v>
      </c>
      <c r="X193" s="7" t="s">
        <v>32</v>
      </c>
      <c r="Y193" s="7">
        <v>358</v>
      </c>
      <c r="AD193" s="36"/>
      <c r="AE193" s="36"/>
    </row>
    <row r="194" spans="1:31" x14ac:dyDescent="0.25">
      <c r="A194" s="7">
        <v>2</v>
      </c>
      <c r="B194" t="s">
        <v>344</v>
      </c>
      <c r="C194" s="8">
        <v>32.120833333333337</v>
      </c>
      <c r="D194" s="8">
        <v>34.782222222222224</v>
      </c>
      <c r="G194" s="9" t="s">
        <v>238</v>
      </c>
      <c r="H194" s="10">
        <v>200</v>
      </c>
      <c r="I194" s="37">
        <v>130</v>
      </c>
      <c r="J194" s="10">
        <v>98.64</v>
      </c>
      <c r="K194" s="10"/>
      <c r="L194" s="11">
        <f t="shared" si="22"/>
        <v>1.5384615384615385</v>
      </c>
      <c r="M194" s="11">
        <f t="shared" si="23"/>
        <v>0.75876923076923075</v>
      </c>
      <c r="N194" s="11">
        <f t="shared" si="24"/>
        <v>0.49320000000000003</v>
      </c>
      <c r="O194" s="11">
        <f t="shared" si="25"/>
        <v>0</v>
      </c>
      <c r="P194" s="11" t="str">
        <f t="shared" si="26"/>
        <v/>
      </c>
      <c r="Q194" s="7" t="s">
        <v>31</v>
      </c>
      <c r="V194" s="7" t="s">
        <v>31</v>
      </c>
      <c r="X194" s="7" t="s">
        <v>32</v>
      </c>
      <c r="Y194" s="7">
        <v>29</v>
      </c>
      <c r="AD194" s="36"/>
      <c r="AE194" s="36"/>
    </row>
    <row r="195" spans="1:31" x14ac:dyDescent="0.25">
      <c r="A195" s="7">
        <v>3</v>
      </c>
      <c r="B195" t="s">
        <v>345</v>
      </c>
      <c r="C195" s="8">
        <v>32.328055555555558</v>
      </c>
      <c r="D195" s="8">
        <v>34.848055555555561</v>
      </c>
      <c r="G195" s="9" t="s">
        <v>238</v>
      </c>
      <c r="H195" s="35">
        <v>200</v>
      </c>
      <c r="I195" s="35">
        <v>200</v>
      </c>
      <c r="J195" s="35">
        <v>60</v>
      </c>
      <c r="K195" s="37"/>
      <c r="L195" s="11">
        <f t="shared" si="22"/>
        <v>1</v>
      </c>
      <c r="M195" s="11">
        <f t="shared" si="23"/>
        <v>0.3</v>
      </c>
      <c r="N195" s="11">
        <f t="shared" si="24"/>
        <v>0.3</v>
      </c>
      <c r="O195" s="11">
        <f t="shared" si="25"/>
        <v>0</v>
      </c>
      <c r="P195" s="11" t="str">
        <f t="shared" si="26"/>
        <v/>
      </c>
      <c r="Q195" s="7" t="s">
        <v>31</v>
      </c>
      <c r="V195" s="7" t="s">
        <v>41</v>
      </c>
      <c r="X195" s="7" t="s">
        <v>32</v>
      </c>
      <c r="Y195" s="7">
        <v>18</v>
      </c>
      <c r="AD195" s="36"/>
      <c r="AE195" s="36"/>
    </row>
    <row r="196" spans="1:31" x14ac:dyDescent="0.25">
      <c r="A196" s="7">
        <v>4</v>
      </c>
      <c r="B196" t="s">
        <v>346</v>
      </c>
      <c r="C196" s="8">
        <v>32.091111111111111</v>
      </c>
      <c r="D196" s="8">
        <v>34.771111111111111</v>
      </c>
      <c r="G196" s="9" t="s">
        <v>238</v>
      </c>
      <c r="H196" s="35">
        <v>310</v>
      </c>
      <c r="I196" s="7">
        <v>200</v>
      </c>
      <c r="J196" s="35">
        <v>80</v>
      </c>
      <c r="K196" s="10"/>
      <c r="L196" s="11">
        <f t="shared" si="22"/>
        <v>1.55</v>
      </c>
      <c r="M196" s="11">
        <f t="shared" si="23"/>
        <v>0.4</v>
      </c>
      <c r="N196" s="11">
        <f t="shared" si="24"/>
        <v>0.25806451612903225</v>
      </c>
      <c r="O196" s="11">
        <f t="shared" si="25"/>
        <v>0</v>
      </c>
      <c r="P196" s="11" t="str">
        <f t="shared" si="26"/>
        <v/>
      </c>
      <c r="Q196" s="7" t="s">
        <v>31</v>
      </c>
      <c r="V196" s="7" t="s">
        <v>41</v>
      </c>
      <c r="X196" s="7" t="s">
        <v>32</v>
      </c>
      <c r="Y196" s="7">
        <v>20</v>
      </c>
      <c r="AD196" s="36"/>
      <c r="AE196" s="36"/>
    </row>
    <row r="197" spans="1:31" x14ac:dyDescent="0.25">
      <c r="A197" s="7">
        <v>5</v>
      </c>
      <c r="B197" t="s">
        <v>347</v>
      </c>
      <c r="C197" s="8">
        <v>32.073888888888895</v>
      </c>
      <c r="D197" s="8">
        <v>34.761388888888888</v>
      </c>
      <c r="G197" s="9" t="s">
        <v>238</v>
      </c>
      <c r="H197" s="10">
        <v>130</v>
      </c>
      <c r="I197" s="10">
        <v>257.14285714285717</v>
      </c>
      <c r="J197" s="37">
        <v>80</v>
      </c>
      <c r="K197" s="10">
        <v>90.507142857142895</v>
      </c>
      <c r="L197" s="11">
        <f t="shared" si="22"/>
        <v>0.50555555555555554</v>
      </c>
      <c r="M197" s="11">
        <f t="shared" si="23"/>
        <v>0.31111111111111106</v>
      </c>
      <c r="N197" s="11">
        <f t="shared" si="24"/>
        <v>0.61538461538461542</v>
      </c>
      <c r="O197" s="11">
        <f t="shared" si="25"/>
        <v>1.1313392857142861</v>
      </c>
      <c r="P197" s="11">
        <f t="shared" si="26"/>
        <v>0.35197222222222235</v>
      </c>
      <c r="T197" s="7" t="s">
        <v>31</v>
      </c>
      <c r="V197" s="7" t="s">
        <v>41</v>
      </c>
      <c r="X197" s="7" t="s">
        <v>32</v>
      </c>
      <c r="Y197" s="7">
        <v>19</v>
      </c>
      <c r="AD197" s="36"/>
      <c r="AE197" s="36"/>
    </row>
    <row r="198" spans="1:31" x14ac:dyDescent="0.25">
      <c r="A198" s="7">
        <v>6</v>
      </c>
      <c r="B198" t="s">
        <v>348</v>
      </c>
      <c r="C198" s="8">
        <v>32.167777777777772</v>
      </c>
      <c r="D198" s="8">
        <v>34.798888888888889</v>
      </c>
      <c r="G198" s="9" t="s">
        <v>238</v>
      </c>
      <c r="H198" s="10">
        <v>111.66666666666667</v>
      </c>
      <c r="I198" s="10">
        <v>200</v>
      </c>
      <c r="J198" s="37">
        <v>70</v>
      </c>
      <c r="K198" s="10">
        <v>74.596666666666664</v>
      </c>
      <c r="L198" s="11">
        <f t="shared" si="22"/>
        <v>0.55833333333333335</v>
      </c>
      <c r="M198" s="11">
        <f t="shared" si="23"/>
        <v>0.35</v>
      </c>
      <c r="N198" s="11">
        <f t="shared" si="24"/>
        <v>0.62686567164179097</v>
      </c>
      <c r="O198" s="11">
        <f t="shared" si="25"/>
        <v>1.0656666666666665</v>
      </c>
      <c r="P198" s="11">
        <f t="shared" si="26"/>
        <v>0.37298333333333333</v>
      </c>
      <c r="T198" s="7" t="s">
        <v>31</v>
      </c>
      <c r="V198" s="7" t="s">
        <v>41</v>
      </c>
      <c r="X198" s="7" t="s">
        <v>32</v>
      </c>
      <c r="Y198" s="7">
        <v>15</v>
      </c>
      <c r="AD198" s="36"/>
      <c r="AE198" s="36"/>
    </row>
    <row r="199" spans="1:31" x14ac:dyDescent="0.25">
      <c r="A199" s="7">
        <v>7</v>
      </c>
      <c r="B199" t="s">
        <v>349</v>
      </c>
      <c r="C199" s="8">
        <v>35.459444444444451</v>
      </c>
      <c r="D199" s="8">
        <v>133.35472222222222</v>
      </c>
      <c r="G199" s="9" t="s">
        <v>350</v>
      </c>
      <c r="H199" s="10">
        <v>150</v>
      </c>
      <c r="I199" s="10">
        <v>111.36363636363636</v>
      </c>
      <c r="J199" s="37">
        <v>60</v>
      </c>
      <c r="K199" s="10"/>
      <c r="L199" s="11">
        <f t="shared" si="22"/>
        <v>1.346938775510204</v>
      </c>
      <c r="M199" s="11">
        <f t="shared" si="23"/>
        <v>0.53877551020408165</v>
      </c>
      <c r="N199" s="11">
        <f t="shared" si="24"/>
        <v>0.4</v>
      </c>
      <c r="O199" s="11">
        <f t="shared" si="25"/>
        <v>0</v>
      </c>
      <c r="P199" s="11" t="str">
        <f t="shared" si="26"/>
        <v/>
      </c>
      <c r="Q199" s="7" t="s">
        <v>31</v>
      </c>
      <c r="V199" s="7" t="s">
        <v>41</v>
      </c>
      <c r="X199" s="7" t="s">
        <v>32</v>
      </c>
      <c r="Y199" s="7">
        <v>283</v>
      </c>
      <c r="AD199" s="36"/>
      <c r="AE199" s="36"/>
    </row>
    <row r="200" spans="1:31" x14ac:dyDescent="0.25">
      <c r="A200" s="7" t="s">
        <v>351</v>
      </c>
      <c r="B200" t="s">
        <v>349</v>
      </c>
      <c r="C200" s="8">
        <v>35.459444444444451</v>
      </c>
      <c r="D200" s="8">
        <v>133.35472222222222</v>
      </c>
      <c r="G200" s="9" t="s">
        <v>350</v>
      </c>
      <c r="H200" s="10">
        <v>150</v>
      </c>
      <c r="I200" s="37">
        <v>150</v>
      </c>
      <c r="J200" s="37">
        <v>55</v>
      </c>
      <c r="K200" s="10">
        <v>62.011136363636361</v>
      </c>
      <c r="L200" s="11">
        <f t="shared" si="22"/>
        <v>1</v>
      </c>
      <c r="M200" s="11">
        <f t="shared" si="23"/>
        <v>0.36666666666666664</v>
      </c>
      <c r="N200" s="11">
        <f t="shared" si="24"/>
        <v>0.36666666666666664</v>
      </c>
      <c r="O200" s="11">
        <f t="shared" si="25"/>
        <v>1.1274752066115703</v>
      </c>
      <c r="P200" s="11">
        <f t="shared" si="26"/>
        <v>0.41340757575757575</v>
      </c>
      <c r="T200" s="7" t="s">
        <v>31</v>
      </c>
      <c r="V200" s="7" t="s">
        <v>41</v>
      </c>
      <c r="X200" s="7" t="s">
        <v>32</v>
      </c>
      <c r="Y200" s="7">
        <v>283</v>
      </c>
      <c r="AD200" s="36"/>
      <c r="AE200" s="36"/>
    </row>
    <row r="201" spans="1:31" x14ac:dyDescent="0.25">
      <c r="A201" s="7">
        <v>8</v>
      </c>
      <c r="B201" t="s">
        <v>352</v>
      </c>
      <c r="C201" s="38">
        <v>52.7879</v>
      </c>
      <c r="D201" s="38">
        <v>1.6094999999999999</v>
      </c>
      <c r="G201" s="9" t="s">
        <v>353</v>
      </c>
      <c r="H201" s="37">
        <v>160</v>
      </c>
      <c r="I201" s="37">
        <v>250</v>
      </c>
      <c r="J201" s="37">
        <v>70</v>
      </c>
      <c r="K201" s="37">
        <v>70</v>
      </c>
      <c r="L201" s="11">
        <f t="shared" si="22"/>
        <v>0.64</v>
      </c>
      <c r="M201" s="11">
        <f t="shared" si="23"/>
        <v>0.28000000000000003</v>
      </c>
      <c r="N201" s="11">
        <f t="shared" si="24"/>
        <v>0.4375</v>
      </c>
      <c r="O201" s="11">
        <f t="shared" si="25"/>
        <v>1</v>
      </c>
      <c r="P201" s="11">
        <f t="shared" si="26"/>
        <v>0.28000000000000003</v>
      </c>
      <c r="T201" s="7" t="s">
        <v>31</v>
      </c>
      <c r="V201" s="7" t="s">
        <v>41</v>
      </c>
      <c r="X201" s="7" t="s">
        <v>32</v>
      </c>
      <c r="Y201" s="7">
        <v>127</v>
      </c>
      <c r="AD201" s="36"/>
      <c r="AE201" s="36"/>
    </row>
    <row r="202" spans="1:31" x14ac:dyDescent="0.25">
      <c r="A202" s="7" t="s">
        <v>354</v>
      </c>
      <c r="B202" t="s">
        <v>352</v>
      </c>
      <c r="C202" s="8">
        <v>52.799518999999997</v>
      </c>
      <c r="D202" s="8">
        <v>1.5888249999999999</v>
      </c>
      <c r="G202" s="9" t="s">
        <v>353</v>
      </c>
      <c r="H202" s="37">
        <v>210</v>
      </c>
      <c r="I202" s="37">
        <v>250</v>
      </c>
      <c r="J202" s="10">
        <v>138.51499999999999</v>
      </c>
      <c r="K202" s="10"/>
      <c r="L202" s="11">
        <f t="shared" si="22"/>
        <v>0.84</v>
      </c>
      <c r="M202" s="11">
        <f t="shared" si="23"/>
        <v>0.55406</v>
      </c>
      <c r="N202" s="11">
        <f t="shared" si="24"/>
        <v>0.65959523809523801</v>
      </c>
      <c r="O202" s="11">
        <f t="shared" si="25"/>
        <v>0</v>
      </c>
      <c r="P202" s="11" t="str">
        <f t="shared" si="26"/>
        <v/>
      </c>
      <c r="Q202" s="7" t="s">
        <v>31</v>
      </c>
      <c r="V202" s="7" t="s">
        <v>41</v>
      </c>
      <c r="X202" s="7" t="s">
        <v>32</v>
      </c>
      <c r="Y202" s="7">
        <v>127</v>
      </c>
      <c r="AD202" s="36"/>
      <c r="AE202" s="36"/>
    </row>
    <row r="203" spans="1:31" x14ac:dyDescent="0.25">
      <c r="A203" s="7">
        <v>9</v>
      </c>
      <c r="B203" t="s">
        <v>355</v>
      </c>
      <c r="C203" s="8">
        <v>50.791111111111107</v>
      </c>
      <c r="D203" s="8">
        <v>-0.60305555555555557</v>
      </c>
      <c r="G203" s="9" t="s">
        <v>353</v>
      </c>
      <c r="H203" s="37">
        <v>160</v>
      </c>
      <c r="I203" s="37">
        <v>120</v>
      </c>
      <c r="J203" s="37">
        <v>50</v>
      </c>
      <c r="K203" s="37">
        <v>60</v>
      </c>
      <c r="L203" s="11">
        <f t="shared" si="22"/>
        <v>1.3333333333333333</v>
      </c>
      <c r="M203" s="11">
        <f t="shared" si="23"/>
        <v>0.41666666666666669</v>
      </c>
      <c r="N203" s="11">
        <f t="shared" si="24"/>
        <v>0.3125</v>
      </c>
      <c r="O203" s="11">
        <f t="shared" si="25"/>
        <v>1.2</v>
      </c>
      <c r="P203" s="11">
        <f t="shared" si="26"/>
        <v>0.5</v>
      </c>
      <c r="T203" s="7" t="s">
        <v>31</v>
      </c>
      <c r="V203" s="7" t="s">
        <v>41</v>
      </c>
      <c r="X203" s="7" t="s">
        <v>32</v>
      </c>
      <c r="Y203" s="7">
        <v>88</v>
      </c>
      <c r="AC203" s="9" t="s">
        <v>356</v>
      </c>
      <c r="AD203" s="36"/>
      <c r="AE203" s="36"/>
    </row>
    <row r="204" spans="1:31" x14ac:dyDescent="0.25">
      <c r="A204" s="7" t="s">
        <v>357</v>
      </c>
      <c r="B204" t="s">
        <v>355</v>
      </c>
      <c r="C204" s="38">
        <v>50.790900000000001</v>
      </c>
      <c r="D204" s="38">
        <v>-0.61040000000000005</v>
      </c>
      <c r="G204" s="9" t="s">
        <v>353</v>
      </c>
      <c r="H204" s="10">
        <v>105</v>
      </c>
      <c r="I204" s="37">
        <v>110</v>
      </c>
      <c r="J204" s="37">
        <v>60</v>
      </c>
      <c r="K204" s="37">
        <v>40</v>
      </c>
      <c r="L204" s="11">
        <f t="shared" si="22"/>
        <v>0.95454545454545459</v>
      </c>
      <c r="M204" s="11">
        <f t="shared" si="23"/>
        <v>0.54545454545454541</v>
      </c>
      <c r="N204" s="11">
        <f t="shared" si="24"/>
        <v>0.5714285714285714</v>
      </c>
      <c r="O204" s="11">
        <f t="shared" si="25"/>
        <v>0.66666666666666663</v>
      </c>
      <c r="P204" s="11">
        <f t="shared" si="26"/>
        <v>0.36363636363636365</v>
      </c>
      <c r="T204" s="7" t="s">
        <v>31</v>
      </c>
      <c r="V204" s="7" t="s">
        <v>41</v>
      </c>
      <c r="X204" s="7" t="s">
        <v>32</v>
      </c>
      <c r="Y204" s="7">
        <v>88</v>
      </c>
      <c r="AD204" s="36"/>
      <c r="AE204" s="36"/>
    </row>
    <row r="205" spans="1:31" x14ac:dyDescent="0.25">
      <c r="A205" s="7">
        <v>10</v>
      </c>
      <c r="B205" t="s">
        <v>358</v>
      </c>
      <c r="C205" s="8">
        <v>50.598333333333336</v>
      </c>
      <c r="D205" s="8">
        <v>-1.1827777777777779</v>
      </c>
      <c r="G205" s="9" t="s">
        <v>353</v>
      </c>
      <c r="H205" s="37">
        <v>60</v>
      </c>
      <c r="I205" s="37">
        <v>50</v>
      </c>
      <c r="J205" s="37">
        <v>40</v>
      </c>
      <c r="K205" s="10"/>
      <c r="L205" s="11">
        <f t="shared" si="22"/>
        <v>1.2</v>
      </c>
      <c r="M205" s="11">
        <f t="shared" si="23"/>
        <v>0.8</v>
      </c>
      <c r="N205" s="11">
        <f t="shared" si="24"/>
        <v>0.66666666666666663</v>
      </c>
      <c r="O205" s="11">
        <f t="shared" si="25"/>
        <v>0</v>
      </c>
      <c r="P205" s="11" t="str">
        <f t="shared" si="26"/>
        <v/>
      </c>
      <c r="Q205" s="7" t="s">
        <v>31</v>
      </c>
      <c r="V205" s="7" t="s">
        <v>31</v>
      </c>
      <c r="X205" s="7" t="s">
        <v>32</v>
      </c>
      <c r="Y205" s="7">
        <v>60</v>
      </c>
      <c r="AD205" s="36"/>
      <c r="AE205" s="36"/>
    </row>
    <row r="206" spans="1:31" x14ac:dyDescent="0.25">
      <c r="A206" s="7">
        <v>11</v>
      </c>
      <c r="B206" t="s">
        <v>359</v>
      </c>
      <c r="C206" s="8">
        <v>53.309999999999995</v>
      </c>
      <c r="D206" s="8">
        <v>-3.7361111111111098</v>
      </c>
      <c r="G206" s="9" t="s">
        <v>353</v>
      </c>
      <c r="H206" s="37">
        <v>220</v>
      </c>
      <c r="I206" s="10">
        <v>150</v>
      </c>
      <c r="J206" s="37">
        <v>55</v>
      </c>
      <c r="K206" s="10">
        <v>59.19</v>
      </c>
      <c r="L206" s="11">
        <f t="shared" si="22"/>
        <v>1.4666666666666666</v>
      </c>
      <c r="M206" s="11">
        <f t="shared" si="23"/>
        <v>0.36666666666666664</v>
      </c>
      <c r="N206" s="11">
        <f t="shared" si="24"/>
        <v>0.25</v>
      </c>
      <c r="O206" s="11">
        <f t="shared" si="25"/>
        <v>1.0761818181818181</v>
      </c>
      <c r="P206" s="11">
        <f t="shared" si="26"/>
        <v>0.39460000000000001</v>
      </c>
      <c r="T206" s="7" t="s">
        <v>31</v>
      </c>
      <c r="V206" s="7" t="s">
        <v>31</v>
      </c>
      <c r="X206" s="7" t="s">
        <v>32</v>
      </c>
      <c r="Y206" s="7">
        <v>349</v>
      </c>
      <c r="AD206" s="36"/>
      <c r="AE206" s="36"/>
    </row>
    <row r="207" spans="1:31" x14ac:dyDescent="0.25">
      <c r="A207" s="7">
        <v>12</v>
      </c>
      <c r="B207" t="s">
        <v>360</v>
      </c>
      <c r="C207" s="38">
        <v>53.424599999999998</v>
      </c>
      <c r="D207" s="38">
        <v>-3.0956999999999999</v>
      </c>
      <c r="G207" s="9" t="s">
        <v>353</v>
      </c>
      <c r="H207" s="10">
        <v>175</v>
      </c>
      <c r="I207" s="10">
        <v>140</v>
      </c>
      <c r="J207" s="37">
        <v>90</v>
      </c>
      <c r="K207" s="37"/>
      <c r="L207" s="11">
        <f t="shared" si="22"/>
        <v>1.25</v>
      </c>
      <c r="M207" s="11">
        <f t="shared" si="23"/>
        <v>0.6428571428571429</v>
      </c>
      <c r="N207" s="11">
        <f t="shared" si="24"/>
        <v>0.51428571428571423</v>
      </c>
      <c r="O207" s="11">
        <f t="shared" si="25"/>
        <v>0</v>
      </c>
      <c r="P207" s="11" t="str">
        <f t="shared" si="26"/>
        <v/>
      </c>
      <c r="Q207" s="7" t="s">
        <v>31</v>
      </c>
      <c r="V207" s="7" t="s">
        <v>31</v>
      </c>
      <c r="X207" s="7" t="s">
        <v>32</v>
      </c>
      <c r="Y207" s="7">
        <v>42</v>
      </c>
      <c r="AD207" s="36"/>
      <c r="AE207" s="36"/>
    </row>
    <row r="208" spans="1:31" x14ac:dyDescent="0.25">
      <c r="A208" s="7" t="s">
        <v>361</v>
      </c>
      <c r="B208" t="s">
        <v>360</v>
      </c>
      <c r="C208" s="38">
        <v>53.421199999999999</v>
      </c>
      <c r="D208" s="38">
        <v>-3.1057000000000001</v>
      </c>
      <c r="G208" s="9" t="s">
        <v>353</v>
      </c>
      <c r="H208" s="10">
        <v>200</v>
      </c>
      <c r="I208" s="10">
        <v>140</v>
      </c>
      <c r="J208" s="37">
        <v>100</v>
      </c>
      <c r="K208" s="10"/>
      <c r="L208" s="11">
        <f t="shared" si="22"/>
        <v>1.4285714285714286</v>
      </c>
      <c r="M208" s="11">
        <f t="shared" si="23"/>
        <v>0.7142857142857143</v>
      </c>
      <c r="N208" s="11">
        <f t="shared" si="24"/>
        <v>0.5</v>
      </c>
      <c r="O208" s="11">
        <f t="shared" si="25"/>
        <v>0</v>
      </c>
      <c r="P208" s="11" t="str">
        <f t="shared" si="26"/>
        <v/>
      </c>
      <c r="Q208" s="7" t="s">
        <v>31</v>
      </c>
      <c r="V208" s="7" t="s">
        <v>31</v>
      </c>
      <c r="X208" s="7" t="s">
        <v>32</v>
      </c>
      <c r="Y208" s="7">
        <v>42</v>
      </c>
      <c r="AD208" s="36"/>
      <c r="AE208" s="36"/>
    </row>
    <row r="209" spans="1:31" x14ac:dyDescent="0.25">
      <c r="A209" s="7">
        <v>13</v>
      </c>
      <c r="B209" t="s">
        <v>362</v>
      </c>
      <c r="C209" s="8">
        <v>42.374166666666667</v>
      </c>
      <c r="D209" s="8">
        <v>-70.968611111111116</v>
      </c>
      <c r="G209" s="9" t="s">
        <v>363</v>
      </c>
      <c r="H209" s="37">
        <v>670</v>
      </c>
      <c r="I209" s="10">
        <v>350</v>
      </c>
      <c r="J209" s="37">
        <v>400</v>
      </c>
      <c r="K209" s="37">
        <v>150</v>
      </c>
      <c r="L209" s="11">
        <f t="shared" si="22"/>
        <v>1.9142857142857144</v>
      </c>
      <c r="M209" s="11">
        <f t="shared" si="23"/>
        <v>1.1428571428571428</v>
      </c>
      <c r="N209" s="11">
        <f t="shared" si="24"/>
        <v>0.59701492537313428</v>
      </c>
      <c r="O209" s="11">
        <f t="shared" si="25"/>
        <v>0.375</v>
      </c>
      <c r="P209" s="11">
        <f t="shared" si="26"/>
        <v>0.42857142857142855</v>
      </c>
      <c r="T209" s="7" t="s">
        <v>31</v>
      </c>
      <c r="V209" s="7" t="s">
        <v>41</v>
      </c>
      <c r="X209" s="7" t="s">
        <v>32</v>
      </c>
      <c r="Y209" s="7">
        <v>336</v>
      </c>
      <c r="AC209" s="9" t="s">
        <v>364</v>
      </c>
      <c r="AD209" s="36"/>
      <c r="AE209" s="36"/>
    </row>
    <row r="210" spans="1:31" s="39" customFormat="1" x14ac:dyDescent="0.25">
      <c r="A210" s="35" t="s">
        <v>365</v>
      </c>
      <c r="B210" s="39" t="s">
        <v>362</v>
      </c>
      <c r="C210" s="38">
        <v>42.377499999999998</v>
      </c>
      <c r="D210" s="38">
        <v>-70.966899999999995</v>
      </c>
      <c r="E210" s="40"/>
      <c r="F210" s="40"/>
      <c r="G210" s="40" t="s">
        <v>363</v>
      </c>
      <c r="H210" s="37">
        <v>91</v>
      </c>
      <c r="I210" s="37">
        <v>350</v>
      </c>
      <c r="J210" s="37">
        <v>84.75</v>
      </c>
      <c r="K210" s="37">
        <v>106.02999999999997</v>
      </c>
      <c r="L210" s="41">
        <f t="shared" si="22"/>
        <v>0.26</v>
      </c>
      <c r="M210" s="41">
        <f t="shared" si="23"/>
        <v>0.24214285714285713</v>
      </c>
      <c r="N210" s="41">
        <f t="shared" si="24"/>
        <v>0.93131868131868134</v>
      </c>
      <c r="O210" s="41">
        <f t="shared" si="25"/>
        <v>1.2510914454277282</v>
      </c>
      <c r="P210" s="41">
        <f t="shared" si="26"/>
        <v>0.30294285714285707</v>
      </c>
      <c r="Q210" s="35"/>
      <c r="R210" s="35"/>
      <c r="S210" s="35"/>
      <c r="T210" s="35"/>
      <c r="U210" s="35"/>
      <c r="V210" s="35" t="s">
        <v>31</v>
      </c>
      <c r="W210" s="35"/>
      <c r="X210" s="35" t="s">
        <v>32</v>
      </c>
      <c r="Y210" s="35">
        <v>336</v>
      </c>
      <c r="Z210" s="35"/>
      <c r="AA210" s="35"/>
      <c r="AB210" s="35"/>
      <c r="AC210" s="40" t="s">
        <v>366</v>
      </c>
      <c r="AD210" s="42"/>
      <c r="AE210" s="42"/>
    </row>
    <row r="211" spans="1:31" x14ac:dyDescent="0.25">
      <c r="A211" s="7">
        <v>14</v>
      </c>
      <c r="B211" t="s">
        <v>367</v>
      </c>
      <c r="C211" s="8">
        <v>38.24805555555556</v>
      </c>
      <c r="D211" s="8">
        <v>-76.959722222222226</v>
      </c>
      <c r="G211" s="9" t="s">
        <v>363</v>
      </c>
      <c r="H211" s="10">
        <v>61</v>
      </c>
      <c r="I211" s="10">
        <v>64</v>
      </c>
      <c r="J211" s="10">
        <v>15.620000000000001</v>
      </c>
      <c r="K211" s="37"/>
      <c r="L211" s="11">
        <f t="shared" si="22"/>
        <v>0.953125</v>
      </c>
      <c r="M211" s="11">
        <f t="shared" si="23"/>
        <v>0.24406250000000002</v>
      </c>
      <c r="N211" s="11">
        <f t="shared" si="24"/>
        <v>0.25606557377049183</v>
      </c>
      <c r="O211" s="11">
        <f t="shared" si="25"/>
        <v>0</v>
      </c>
      <c r="P211" s="11" t="str">
        <f t="shared" si="26"/>
        <v/>
      </c>
      <c r="Q211" s="7" t="s">
        <v>31</v>
      </c>
      <c r="V211" s="7" t="s">
        <v>41</v>
      </c>
      <c r="X211" s="7" t="s">
        <v>32</v>
      </c>
      <c r="Y211" s="7">
        <v>340</v>
      </c>
      <c r="AB211" s="7" t="s">
        <v>31</v>
      </c>
      <c r="AC211" s="9" t="s">
        <v>368</v>
      </c>
      <c r="AD211" s="36"/>
      <c r="AE211" s="36"/>
    </row>
    <row r="212" spans="1:31" x14ac:dyDescent="0.25">
      <c r="A212" s="7">
        <v>15</v>
      </c>
      <c r="B212" t="s">
        <v>369</v>
      </c>
      <c r="C212" s="8">
        <v>38.231666666666669</v>
      </c>
      <c r="D212" s="8">
        <v>-76.960277777777776</v>
      </c>
      <c r="G212" s="9" t="s">
        <v>363</v>
      </c>
      <c r="H212" s="37">
        <v>65</v>
      </c>
      <c r="I212" s="10">
        <v>46</v>
      </c>
      <c r="J212" s="37">
        <v>40</v>
      </c>
      <c r="K212" s="10"/>
      <c r="L212" s="11">
        <f t="shared" si="22"/>
        <v>1.4130434782608696</v>
      </c>
      <c r="M212" s="11">
        <f t="shared" si="23"/>
        <v>0.86956521739130432</v>
      </c>
      <c r="N212" s="11">
        <f t="shared" si="24"/>
        <v>0.61538461538461542</v>
      </c>
      <c r="O212" s="11">
        <f t="shared" si="25"/>
        <v>0</v>
      </c>
      <c r="P212" s="11" t="str">
        <f t="shared" si="26"/>
        <v/>
      </c>
      <c r="Q212" s="7" t="s">
        <v>31</v>
      </c>
      <c r="V212" s="7" t="s">
        <v>41</v>
      </c>
      <c r="X212" s="7" t="s">
        <v>32</v>
      </c>
      <c r="Y212" s="7">
        <v>38</v>
      </c>
      <c r="AB212" s="7" t="s">
        <v>31</v>
      </c>
      <c r="AC212" s="9" t="s">
        <v>370</v>
      </c>
      <c r="AD212" s="36"/>
      <c r="AE212" s="36"/>
    </row>
    <row r="213" spans="1:31" x14ac:dyDescent="0.25">
      <c r="A213" s="7">
        <v>16</v>
      </c>
      <c r="B213" t="s">
        <v>371</v>
      </c>
      <c r="C213" s="8">
        <v>38.196686999999997</v>
      </c>
      <c r="D213" s="8">
        <v>-76.365979999999993</v>
      </c>
      <c r="G213" s="9" t="s">
        <v>363</v>
      </c>
      <c r="H213" s="10">
        <v>47</v>
      </c>
      <c r="I213" s="10">
        <v>44</v>
      </c>
      <c r="J213" s="10">
        <v>14.183333333333334</v>
      </c>
      <c r="K213" s="10"/>
      <c r="L213" s="11">
        <f t="shared" si="22"/>
        <v>1.0681818181818181</v>
      </c>
      <c r="M213" s="11">
        <f t="shared" si="23"/>
        <v>0.32234848484848483</v>
      </c>
      <c r="N213" s="11">
        <f t="shared" si="24"/>
        <v>0.30177304964539009</v>
      </c>
      <c r="O213" s="11">
        <f t="shared" si="25"/>
        <v>0</v>
      </c>
      <c r="P213" s="11" t="str">
        <f t="shared" si="26"/>
        <v/>
      </c>
      <c r="Q213" s="7" t="s">
        <v>31</v>
      </c>
      <c r="V213" s="7" t="s">
        <v>41</v>
      </c>
      <c r="X213" s="7" t="s">
        <v>32</v>
      </c>
      <c r="Y213" s="7">
        <v>322</v>
      </c>
      <c r="AB213" s="7" t="s">
        <v>31</v>
      </c>
      <c r="AD213" s="36"/>
      <c r="AE213" s="36"/>
    </row>
    <row r="214" spans="1:31" x14ac:dyDescent="0.25">
      <c r="A214" s="7">
        <v>17</v>
      </c>
      <c r="B214" t="s">
        <v>372</v>
      </c>
      <c r="C214" s="8">
        <v>39.450000000000003</v>
      </c>
      <c r="D214" s="8">
        <v>-76.002222222222215</v>
      </c>
      <c r="G214" s="9" t="s">
        <v>363</v>
      </c>
      <c r="H214" s="10">
        <v>15</v>
      </c>
      <c r="I214" s="37">
        <v>15</v>
      </c>
      <c r="J214" s="37">
        <v>15</v>
      </c>
      <c r="K214" s="37">
        <v>1</v>
      </c>
      <c r="L214" s="11">
        <f t="shared" si="22"/>
        <v>1</v>
      </c>
      <c r="M214" s="11">
        <f t="shared" si="23"/>
        <v>1</v>
      </c>
      <c r="N214" s="11">
        <f t="shared" si="24"/>
        <v>1</v>
      </c>
      <c r="O214" s="11">
        <f t="shared" si="25"/>
        <v>6.6666666666666666E-2</v>
      </c>
      <c r="P214" s="11">
        <f t="shared" si="26"/>
        <v>6.6666666666666666E-2</v>
      </c>
      <c r="T214" s="7" t="s">
        <v>31</v>
      </c>
      <c r="V214" s="7" t="s">
        <v>41</v>
      </c>
      <c r="X214" s="7" t="s">
        <v>32</v>
      </c>
      <c r="Y214" s="7">
        <v>60</v>
      </c>
      <c r="AB214" s="7" t="s">
        <v>31</v>
      </c>
      <c r="AD214" s="36"/>
      <c r="AE214" s="36"/>
    </row>
    <row r="215" spans="1:31" x14ac:dyDescent="0.25">
      <c r="A215" s="7" t="s">
        <v>373</v>
      </c>
      <c r="B215" t="s">
        <v>372</v>
      </c>
      <c r="C215" s="38">
        <v>39.450299999999999</v>
      </c>
      <c r="D215" s="38">
        <v>-76.001999999999995</v>
      </c>
      <c r="G215" s="9" t="s">
        <v>363</v>
      </c>
      <c r="H215" s="10">
        <v>16</v>
      </c>
      <c r="I215" s="37">
        <v>10</v>
      </c>
      <c r="J215" s="10">
        <v>11.6</v>
      </c>
      <c r="K215" s="10"/>
      <c r="L215" s="11">
        <f t="shared" si="22"/>
        <v>1.6</v>
      </c>
      <c r="M215" s="11">
        <f t="shared" si="23"/>
        <v>1.1599999999999999</v>
      </c>
      <c r="N215" s="11">
        <f t="shared" si="24"/>
        <v>0.72499999999999998</v>
      </c>
      <c r="O215" s="11">
        <f t="shared" si="25"/>
        <v>0</v>
      </c>
      <c r="P215" s="11" t="str">
        <f t="shared" si="26"/>
        <v/>
      </c>
      <c r="Q215" s="7" t="s">
        <v>31</v>
      </c>
      <c r="V215" s="7" t="s">
        <v>41</v>
      </c>
      <c r="X215" s="7" t="s">
        <v>32</v>
      </c>
      <c r="Y215" s="7">
        <v>60</v>
      </c>
      <c r="AB215" s="7" t="s">
        <v>31</v>
      </c>
      <c r="AD215" s="36"/>
      <c r="AE215" s="36"/>
    </row>
    <row r="216" spans="1:31" x14ac:dyDescent="0.25">
      <c r="A216" s="7">
        <v>18</v>
      </c>
      <c r="B216" t="s">
        <v>374</v>
      </c>
      <c r="C216" s="8">
        <v>38.985555555555557</v>
      </c>
      <c r="D216" s="8">
        <v>-76.333333333333329</v>
      </c>
      <c r="G216" s="9" t="s">
        <v>363</v>
      </c>
      <c r="H216" s="10">
        <v>23</v>
      </c>
      <c r="I216" s="10">
        <v>38.1</v>
      </c>
      <c r="J216" s="37">
        <v>25</v>
      </c>
      <c r="K216" s="37">
        <v>10</v>
      </c>
      <c r="L216" s="11">
        <f t="shared" si="22"/>
        <v>0.60367454068241466</v>
      </c>
      <c r="M216" s="11">
        <f t="shared" si="23"/>
        <v>0.65616797900262469</v>
      </c>
      <c r="N216" s="11">
        <f t="shared" si="24"/>
        <v>1.0869565217391304</v>
      </c>
      <c r="O216" s="11">
        <f t="shared" si="25"/>
        <v>0.4</v>
      </c>
      <c r="P216" s="11">
        <f t="shared" si="26"/>
        <v>0.26246719160104987</v>
      </c>
      <c r="U216" s="7" t="s">
        <v>31</v>
      </c>
      <c r="V216" s="7" t="s">
        <v>41</v>
      </c>
      <c r="X216" s="7" t="s">
        <v>32</v>
      </c>
      <c r="Y216" s="7">
        <v>21</v>
      </c>
      <c r="AB216" s="7" t="s">
        <v>31</v>
      </c>
      <c r="AD216" s="36"/>
      <c r="AE216" s="36"/>
    </row>
    <row r="217" spans="1:31" x14ac:dyDescent="0.25">
      <c r="A217" s="7">
        <v>19</v>
      </c>
      <c r="B217" t="s">
        <v>375</v>
      </c>
      <c r="C217" s="8">
        <v>39.032499999999999</v>
      </c>
      <c r="D217" s="8">
        <v>-76.24111111111111</v>
      </c>
      <c r="G217" s="9" t="s">
        <v>363</v>
      </c>
      <c r="H217" s="10">
        <v>31</v>
      </c>
      <c r="I217" s="10">
        <v>39.5</v>
      </c>
      <c r="J217" s="37">
        <v>10</v>
      </c>
      <c r="K217" s="37"/>
      <c r="L217" s="11">
        <f t="shared" si="22"/>
        <v>0.78481012658227844</v>
      </c>
      <c r="M217" s="11">
        <f t="shared" si="23"/>
        <v>0.25316455696202533</v>
      </c>
      <c r="N217" s="11">
        <f t="shared" si="24"/>
        <v>0.32258064516129031</v>
      </c>
      <c r="O217" s="11">
        <f t="shared" si="25"/>
        <v>0</v>
      </c>
      <c r="P217" s="11" t="str">
        <f t="shared" si="26"/>
        <v/>
      </c>
      <c r="Q217" s="7" t="s">
        <v>376</v>
      </c>
      <c r="V217" s="7" t="s">
        <v>41</v>
      </c>
      <c r="X217" s="7" t="s">
        <v>32</v>
      </c>
      <c r="Y217" s="7">
        <v>20</v>
      </c>
      <c r="AB217" s="7" t="s">
        <v>31</v>
      </c>
      <c r="AD217" s="36"/>
      <c r="AE217" s="36"/>
    </row>
    <row r="218" spans="1:31" x14ac:dyDescent="0.25">
      <c r="A218" s="7" t="s">
        <v>377</v>
      </c>
      <c r="B218" t="s">
        <v>375</v>
      </c>
      <c r="C218" s="8">
        <v>39.032499999999999</v>
      </c>
      <c r="D218" s="8">
        <v>-76.24111111111111</v>
      </c>
      <c r="G218" s="9" t="s">
        <v>363</v>
      </c>
      <c r="H218" s="10">
        <v>31</v>
      </c>
      <c r="I218" s="10">
        <v>39.5</v>
      </c>
      <c r="J218" s="37">
        <v>20</v>
      </c>
      <c r="K218" s="37">
        <v>15</v>
      </c>
      <c r="L218" s="11">
        <f t="shared" si="22"/>
        <v>0.78481012658227844</v>
      </c>
      <c r="M218" s="11">
        <f t="shared" si="23"/>
        <v>0.50632911392405067</v>
      </c>
      <c r="N218" s="11">
        <f t="shared" si="24"/>
        <v>0.64516129032258063</v>
      </c>
      <c r="O218" s="11">
        <f t="shared" si="25"/>
        <v>0.75</v>
      </c>
      <c r="P218" s="11">
        <f t="shared" si="26"/>
        <v>0.379746835443038</v>
      </c>
      <c r="T218" s="7" t="s">
        <v>31</v>
      </c>
      <c r="V218" s="7" t="s">
        <v>41</v>
      </c>
      <c r="X218" s="7" t="s">
        <v>32</v>
      </c>
      <c r="Y218" s="7">
        <v>20</v>
      </c>
      <c r="AB218" s="7" t="s">
        <v>31</v>
      </c>
      <c r="AD218" s="36"/>
      <c r="AE218" s="36"/>
    </row>
    <row r="219" spans="1:31" x14ac:dyDescent="0.25">
      <c r="A219" s="7" t="s">
        <v>378</v>
      </c>
      <c r="B219" t="s">
        <v>375</v>
      </c>
      <c r="C219" s="8">
        <v>39.032499999999999</v>
      </c>
      <c r="D219" s="8">
        <v>-76.24111111111111</v>
      </c>
      <c r="G219" s="9" t="s">
        <v>363</v>
      </c>
      <c r="H219" s="10">
        <v>31</v>
      </c>
      <c r="I219" s="10">
        <v>39.5</v>
      </c>
      <c r="J219" s="37">
        <v>20</v>
      </c>
      <c r="K219" s="37">
        <v>1</v>
      </c>
      <c r="L219" s="11">
        <f t="shared" si="22"/>
        <v>0.78481012658227844</v>
      </c>
      <c r="M219" s="11">
        <f t="shared" si="23"/>
        <v>0.50632911392405067</v>
      </c>
      <c r="N219" s="11">
        <f t="shared" si="24"/>
        <v>0.64516129032258063</v>
      </c>
      <c r="O219" s="11">
        <f t="shared" si="25"/>
        <v>0.05</v>
      </c>
      <c r="P219" s="11">
        <f t="shared" si="26"/>
        <v>2.5316455696202531E-2</v>
      </c>
      <c r="U219" s="7" t="s">
        <v>31</v>
      </c>
      <c r="V219" s="7" t="s">
        <v>41</v>
      </c>
      <c r="X219" s="7" t="s">
        <v>32</v>
      </c>
      <c r="Y219" s="7">
        <v>20</v>
      </c>
      <c r="AB219" s="7" t="s">
        <v>31</v>
      </c>
      <c r="AD219" s="36"/>
    </row>
    <row r="220" spans="1:31" x14ac:dyDescent="0.25">
      <c r="A220" s="7">
        <v>20</v>
      </c>
      <c r="B220" t="s">
        <v>379</v>
      </c>
      <c r="C220" s="8">
        <v>38.93472222222222</v>
      </c>
      <c r="D220" s="8">
        <v>-76.458611111111111</v>
      </c>
      <c r="G220" s="9" t="s">
        <v>363</v>
      </c>
      <c r="H220" s="10">
        <v>31</v>
      </c>
      <c r="I220" s="10">
        <v>42.7</v>
      </c>
      <c r="J220" s="37">
        <v>18</v>
      </c>
      <c r="K220" s="10">
        <v>13.056071428571434</v>
      </c>
      <c r="L220" s="11">
        <f t="shared" si="22"/>
        <v>0.7259953161592505</v>
      </c>
      <c r="M220" s="11">
        <f t="shared" si="23"/>
        <v>0.42154566744730676</v>
      </c>
      <c r="N220" s="11">
        <f t="shared" si="24"/>
        <v>0.58064516129032262</v>
      </c>
      <c r="O220" s="11">
        <f t="shared" si="25"/>
        <v>0.72533730158730192</v>
      </c>
      <c r="P220" s="11">
        <f t="shared" si="26"/>
        <v>0.30576279692204761</v>
      </c>
      <c r="T220" s="7" t="s">
        <v>31</v>
      </c>
      <c r="V220" s="7" t="s">
        <v>41</v>
      </c>
      <c r="X220" s="7" t="s">
        <v>32</v>
      </c>
      <c r="Y220" s="7">
        <v>39</v>
      </c>
      <c r="AB220" s="7" t="s">
        <v>31</v>
      </c>
      <c r="AC220" s="9" t="s">
        <v>380</v>
      </c>
      <c r="AD220" s="36"/>
    </row>
    <row r="221" spans="1:31" x14ac:dyDescent="0.25">
      <c r="A221" s="7">
        <v>21</v>
      </c>
      <c r="B221" t="s">
        <v>381</v>
      </c>
      <c r="C221" s="38">
        <v>29.763500000000001</v>
      </c>
      <c r="D221" s="38">
        <v>-93.54</v>
      </c>
      <c r="G221" s="9" t="s">
        <v>382</v>
      </c>
      <c r="H221" s="37">
        <v>50</v>
      </c>
      <c r="I221" s="37">
        <v>110</v>
      </c>
      <c r="J221" s="37">
        <v>55</v>
      </c>
      <c r="K221" s="10">
        <v>24.644999999999996</v>
      </c>
      <c r="L221" s="11">
        <f t="shared" si="22"/>
        <v>0.45454545454545453</v>
      </c>
      <c r="M221" s="11">
        <f t="shared" si="23"/>
        <v>0.5</v>
      </c>
      <c r="N221" s="11">
        <f t="shared" si="24"/>
        <v>1.1000000000000001</v>
      </c>
      <c r="O221" s="11">
        <f t="shared" si="25"/>
        <v>0.44809090909090904</v>
      </c>
      <c r="P221" s="11">
        <f t="shared" si="26"/>
        <v>0.22404545454545452</v>
      </c>
      <c r="T221" s="7" t="s">
        <v>31</v>
      </c>
      <c r="V221" s="7" t="s">
        <v>41</v>
      </c>
      <c r="X221" s="7" t="s">
        <v>32</v>
      </c>
      <c r="Y221" s="7">
        <v>81</v>
      </c>
      <c r="AC221" s="9" t="s">
        <v>383</v>
      </c>
      <c r="AD221" s="36"/>
    </row>
    <row r="222" spans="1:31" x14ac:dyDescent="0.25">
      <c r="A222" s="7" t="s">
        <v>384</v>
      </c>
      <c r="B222" t="s">
        <v>385</v>
      </c>
      <c r="C222" s="38">
        <v>29.757999999999999</v>
      </c>
      <c r="D222" s="38">
        <v>-93.58</v>
      </c>
      <c r="G222" s="9" t="s">
        <v>382</v>
      </c>
      <c r="H222" s="37">
        <v>65</v>
      </c>
      <c r="I222" s="37">
        <v>170</v>
      </c>
      <c r="J222" s="37">
        <v>100</v>
      </c>
      <c r="K222" s="10">
        <v>2.4899999999999949</v>
      </c>
      <c r="L222" s="11">
        <f t="shared" si="22"/>
        <v>0.38235294117647056</v>
      </c>
      <c r="M222" s="11">
        <f t="shared" si="23"/>
        <v>0.58823529411764708</v>
      </c>
      <c r="N222" s="11">
        <f t="shared" si="24"/>
        <v>1.5384615384615385</v>
      </c>
      <c r="O222" s="11">
        <f t="shared" si="25"/>
        <v>2.489999999999995E-2</v>
      </c>
      <c r="P222" s="11">
        <f t="shared" si="26"/>
        <v>1.4647058823529381E-2</v>
      </c>
      <c r="U222" s="7" t="s">
        <v>31</v>
      </c>
      <c r="V222" s="7" t="s">
        <v>41</v>
      </c>
      <c r="X222" s="7" t="s">
        <v>32</v>
      </c>
      <c r="Y222" s="7">
        <v>81</v>
      </c>
      <c r="AC222" s="9" t="s">
        <v>383</v>
      </c>
      <c r="AD222" s="36"/>
    </row>
    <row r="223" spans="1:31" x14ac:dyDescent="0.25">
      <c r="A223" s="7">
        <v>22</v>
      </c>
      <c r="B223" t="s">
        <v>386</v>
      </c>
      <c r="C223" s="38">
        <v>29.2438</v>
      </c>
      <c r="D223" s="38">
        <v>-89.969399999999993</v>
      </c>
      <c r="G223" s="9" t="s">
        <v>382</v>
      </c>
      <c r="H223" s="37">
        <v>65</v>
      </c>
      <c r="I223" s="37">
        <v>210</v>
      </c>
      <c r="J223" s="37">
        <v>80</v>
      </c>
      <c r="K223" s="37">
        <v>25</v>
      </c>
      <c r="L223" s="11">
        <f t="shared" si="22"/>
        <v>0.30952380952380953</v>
      </c>
      <c r="M223" s="11">
        <f t="shared" si="23"/>
        <v>0.38095238095238093</v>
      </c>
      <c r="N223" s="11">
        <f t="shared" si="24"/>
        <v>1.2307692307692308</v>
      </c>
      <c r="O223" s="11">
        <f t="shared" si="25"/>
        <v>0.3125</v>
      </c>
      <c r="P223" s="11">
        <f t="shared" si="26"/>
        <v>0.11904761904761904</v>
      </c>
      <c r="U223" s="7" t="s">
        <v>31</v>
      </c>
      <c r="V223" s="7" t="s">
        <v>41</v>
      </c>
      <c r="X223" s="7" t="s">
        <v>32</v>
      </c>
      <c r="Y223" s="7">
        <v>61</v>
      </c>
      <c r="AC223" s="9" t="s">
        <v>387</v>
      </c>
      <c r="AD223" s="36"/>
    </row>
    <row r="224" spans="1:31" x14ac:dyDescent="0.25">
      <c r="A224" s="7" t="s">
        <v>388</v>
      </c>
      <c r="B224" t="s">
        <v>389</v>
      </c>
      <c r="C224" s="38">
        <v>29.234000000000002</v>
      </c>
      <c r="D224" s="38">
        <v>-89.986999999999995</v>
      </c>
      <c r="G224" s="9" t="s">
        <v>382</v>
      </c>
      <c r="H224" s="37">
        <v>65</v>
      </c>
      <c r="I224" s="37">
        <v>120</v>
      </c>
      <c r="J224" s="37">
        <v>50</v>
      </c>
      <c r="K224" s="37">
        <v>75</v>
      </c>
      <c r="L224" s="11">
        <f t="shared" si="22"/>
        <v>0.54166666666666663</v>
      </c>
      <c r="M224" s="11">
        <f t="shared" si="23"/>
        <v>0.41666666666666669</v>
      </c>
      <c r="N224" s="11">
        <f t="shared" si="24"/>
        <v>0.76923076923076927</v>
      </c>
      <c r="O224" s="11">
        <f t="shared" si="25"/>
        <v>1.5</v>
      </c>
      <c r="P224" s="11">
        <f t="shared" si="26"/>
        <v>0.625</v>
      </c>
      <c r="T224" s="7" t="s">
        <v>31</v>
      </c>
      <c r="V224" s="7" t="s">
        <v>41</v>
      </c>
      <c r="X224" s="7" t="s">
        <v>32</v>
      </c>
      <c r="Y224" s="7">
        <v>61</v>
      </c>
      <c r="AC224" s="9" t="s">
        <v>387</v>
      </c>
      <c r="AD224" s="36"/>
    </row>
    <row r="225" spans="1:30" x14ac:dyDescent="0.25">
      <c r="A225" s="7">
        <v>23</v>
      </c>
      <c r="B225" t="s">
        <v>390</v>
      </c>
      <c r="C225" s="8">
        <v>41.463333333333338</v>
      </c>
      <c r="D225" s="8">
        <v>-82.195555555555558</v>
      </c>
      <c r="G225" s="9" t="s">
        <v>391</v>
      </c>
      <c r="H225" s="10">
        <v>76</v>
      </c>
      <c r="I225" s="10">
        <v>152</v>
      </c>
      <c r="J225" s="37">
        <v>30</v>
      </c>
      <c r="K225" s="10">
        <v>75.328333333333333</v>
      </c>
      <c r="L225" s="11">
        <f t="shared" si="22"/>
        <v>0.5</v>
      </c>
      <c r="M225" s="11">
        <f t="shared" si="23"/>
        <v>0.19736842105263158</v>
      </c>
      <c r="N225" s="11">
        <f t="shared" si="24"/>
        <v>0.39473684210526316</v>
      </c>
      <c r="O225" s="11">
        <f t="shared" si="25"/>
        <v>2.5109444444444446</v>
      </c>
      <c r="P225" s="11">
        <f t="shared" si="26"/>
        <v>0.49558114035087719</v>
      </c>
      <c r="T225" s="7" t="s">
        <v>31</v>
      </c>
      <c r="V225" s="7" t="s">
        <v>41</v>
      </c>
      <c r="X225" s="7" t="s">
        <v>32</v>
      </c>
      <c r="Y225" s="7">
        <v>52</v>
      </c>
      <c r="AB225" s="7" t="s">
        <v>31</v>
      </c>
      <c r="AC225" s="9" t="s">
        <v>392</v>
      </c>
      <c r="AD225" s="36"/>
    </row>
    <row r="226" spans="1:30" x14ac:dyDescent="0.25">
      <c r="A226" s="7">
        <v>24</v>
      </c>
      <c r="B226" t="s">
        <v>393</v>
      </c>
      <c r="C226" s="8">
        <v>42.172777777777775</v>
      </c>
      <c r="D226" s="8">
        <v>-80.087499999999991</v>
      </c>
      <c r="G226" s="9" t="s">
        <v>391</v>
      </c>
      <c r="H226" s="10">
        <v>38</v>
      </c>
      <c r="I226" s="37">
        <v>80</v>
      </c>
      <c r="J226" s="37">
        <v>45</v>
      </c>
      <c r="K226" s="37">
        <v>20</v>
      </c>
      <c r="L226" s="11">
        <f t="shared" si="22"/>
        <v>0.47499999999999998</v>
      </c>
      <c r="M226" s="11">
        <f t="shared" si="23"/>
        <v>0.5625</v>
      </c>
      <c r="N226" s="11">
        <f t="shared" si="24"/>
        <v>1.1842105263157894</v>
      </c>
      <c r="O226" s="11">
        <f t="shared" si="25"/>
        <v>0.44444444444444442</v>
      </c>
      <c r="P226" s="11">
        <f t="shared" si="26"/>
        <v>0.25</v>
      </c>
      <c r="U226" s="7" t="s">
        <v>31</v>
      </c>
      <c r="V226" s="7" t="s">
        <v>41</v>
      </c>
      <c r="X226" s="7" t="s">
        <v>32</v>
      </c>
      <c r="Y226" s="7">
        <v>72</v>
      </c>
      <c r="AB226" s="7" t="s">
        <v>31</v>
      </c>
      <c r="AC226" s="9" t="s">
        <v>394</v>
      </c>
      <c r="AD226" s="36"/>
    </row>
    <row r="227" spans="1:30" x14ac:dyDescent="0.25">
      <c r="A227" s="7">
        <v>25</v>
      </c>
      <c r="B227" t="s">
        <v>393</v>
      </c>
      <c r="C227" s="8">
        <v>42.165833333333332</v>
      </c>
      <c r="D227" s="8">
        <v>-80.11611111111111</v>
      </c>
      <c r="G227" s="9" t="s">
        <v>391</v>
      </c>
      <c r="H227" s="10">
        <v>46</v>
      </c>
      <c r="I227" s="10">
        <v>95</v>
      </c>
      <c r="J227" s="37">
        <v>35</v>
      </c>
      <c r="K227" s="37">
        <v>30</v>
      </c>
      <c r="L227" s="11">
        <f t="shared" si="22"/>
        <v>0.48421052631578948</v>
      </c>
      <c r="M227" s="11">
        <f t="shared" si="23"/>
        <v>0.36842105263157893</v>
      </c>
      <c r="N227" s="11">
        <f t="shared" si="24"/>
        <v>0.76086956521739135</v>
      </c>
      <c r="O227" s="11">
        <f t="shared" si="25"/>
        <v>0.8571428571428571</v>
      </c>
      <c r="P227" s="11">
        <f t="shared" si="26"/>
        <v>0.31578947368421051</v>
      </c>
      <c r="T227" s="7" t="s">
        <v>31</v>
      </c>
      <c r="V227" s="7" t="s">
        <v>41</v>
      </c>
      <c r="X227" s="7" t="s">
        <v>32</v>
      </c>
      <c r="Y227" s="7">
        <v>43</v>
      </c>
      <c r="AB227" s="7" t="s">
        <v>31</v>
      </c>
      <c r="AC227" s="9" t="s">
        <v>394</v>
      </c>
      <c r="AD227" s="36"/>
    </row>
    <row r="228" spans="1:30" x14ac:dyDescent="0.25">
      <c r="A228" s="7">
        <v>26</v>
      </c>
      <c r="B228" t="s">
        <v>395</v>
      </c>
      <c r="C228" s="8">
        <v>41.908055555555556</v>
      </c>
      <c r="D228" s="8">
        <v>-80.774166666666659</v>
      </c>
      <c r="G228" s="9" t="s">
        <v>391</v>
      </c>
      <c r="H228" s="10">
        <v>38</v>
      </c>
      <c r="I228" s="10">
        <v>120</v>
      </c>
      <c r="J228" s="37">
        <v>100</v>
      </c>
      <c r="K228" s="37">
        <v>3</v>
      </c>
      <c r="L228" s="11">
        <f t="shared" si="22"/>
        <v>0.31666666666666665</v>
      </c>
      <c r="M228" s="11">
        <f t="shared" si="23"/>
        <v>0.83333333333333337</v>
      </c>
      <c r="N228" s="11">
        <f t="shared" si="24"/>
        <v>2.6315789473684212</v>
      </c>
      <c r="O228" s="11">
        <f t="shared" si="25"/>
        <v>0.03</v>
      </c>
      <c r="P228" s="11">
        <f t="shared" si="26"/>
        <v>2.5000000000000001E-2</v>
      </c>
      <c r="U228" s="7" t="s">
        <v>31</v>
      </c>
      <c r="V228" s="7" t="s">
        <v>41</v>
      </c>
      <c r="X228" s="7" t="s">
        <v>32</v>
      </c>
      <c r="Y228" s="7">
        <v>91</v>
      </c>
      <c r="AB228" s="7" t="s">
        <v>31</v>
      </c>
      <c r="AC228" s="9" t="s">
        <v>396</v>
      </c>
      <c r="AD228" s="36"/>
    </row>
    <row r="229" spans="1:30" x14ac:dyDescent="0.25">
      <c r="A229" s="7">
        <v>27</v>
      </c>
      <c r="B229" t="s">
        <v>397</v>
      </c>
      <c r="C229" s="8">
        <v>41.558611111111105</v>
      </c>
      <c r="D229" s="8">
        <v>-82.803888888888892</v>
      </c>
      <c r="G229" s="9" t="s">
        <v>391</v>
      </c>
      <c r="H229" s="10">
        <v>46</v>
      </c>
      <c r="I229" s="10">
        <v>170</v>
      </c>
      <c r="J229" s="37">
        <v>100</v>
      </c>
      <c r="K229" s="10">
        <v>2.7950000000000159</v>
      </c>
      <c r="L229" s="11">
        <f t="shared" si="22"/>
        <v>0.27058823529411763</v>
      </c>
      <c r="M229" s="11">
        <f t="shared" si="23"/>
        <v>0.58823529411764708</v>
      </c>
      <c r="N229" s="11">
        <f t="shared" si="24"/>
        <v>2.1739130434782608</v>
      </c>
      <c r="O229" s="11">
        <f t="shared" si="25"/>
        <v>2.7950000000000159E-2</v>
      </c>
      <c r="P229" s="11">
        <f t="shared" si="26"/>
        <v>1.6441176470588331E-2</v>
      </c>
      <c r="U229" s="7" t="s">
        <v>31</v>
      </c>
      <c r="V229" s="7" t="s">
        <v>41</v>
      </c>
      <c r="X229" s="7" t="s">
        <v>32</v>
      </c>
      <c r="Y229" s="7">
        <v>327</v>
      </c>
      <c r="AB229" s="7" t="s">
        <v>31</v>
      </c>
      <c r="AD229" s="36"/>
    </row>
    <row r="230" spans="1:30" x14ac:dyDescent="0.25">
      <c r="A230" s="7">
        <v>28</v>
      </c>
      <c r="B230" t="s">
        <v>398</v>
      </c>
      <c r="C230" s="38">
        <v>41.686573000000003</v>
      </c>
      <c r="D230" s="38">
        <v>-83.376081999999997</v>
      </c>
      <c r="G230" s="9" t="s">
        <v>391</v>
      </c>
      <c r="H230" s="10">
        <v>61</v>
      </c>
      <c r="I230" s="37">
        <v>60</v>
      </c>
      <c r="J230" s="10">
        <v>58.741</v>
      </c>
      <c r="K230" s="10"/>
      <c r="L230" s="11">
        <f t="shared" si="22"/>
        <v>1.0166666666666666</v>
      </c>
      <c r="M230" s="11">
        <f t="shared" si="23"/>
        <v>0.97901666666666665</v>
      </c>
      <c r="N230" s="11">
        <f t="shared" si="24"/>
        <v>0.96296721311475408</v>
      </c>
      <c r="O230" s="11">
        <f t="shared" si="25"/>
        <v>0</v>
      </c>
      <c r="P230" s="11" t="str">
        <f t="shared" si="26"/>
        <v/>
      </c>
      <c r="Q230" s="7" t="s">
        <v>31</v>
      </c>
      <c r="V230" s="7" t="s">
        <v>41</v>
      </c>
      <c r="X230" s="7" t="s">
        <v>32</v>
      </c>
      <c r="Y230" s="7">
        <v>96</v>
      </c>
      <c r="AB230" s="7" t="s">
        <v>31</v>
      </c>
      <c r="AD230" s="36"/>
    </row>
    <row r="231" spans="1:30" x14ac:dyDescent="0.25">
      <c r="A231" s="7">
        <v>29</v>
      </c>
      <c r="B231" t="s">
        <v>399</v>
      </c>
      <c r="C231" s="8">
        <v>41.616666666666667</v>
      </c>
      <c r="D231" s="8">
        <v>-81.522777777777776</v>
      </c>
      <c r="G231" s="9" t="s">
        <v>391</v>
      </c>
      <c r="H231" s="37">
        <v>45</v>
      </c>
      <c r="I231" s="37">
        <v>35</v>
      </c>
      <c r="J231" s="37">
        <v>35</v>
      </c>
      <c r="K231" s="10"/>
      <c r="L231" s="11">
        <f t="shared" si="22"/>
        <v>1.2857142857142858</v>
      </c>
      <c r="M231" s="11">
        <f t="shared" si="23"/>
        <v>1</v>
      </c>
      <c r="N231" s="11">
        <f t="shared" si="24"/>
        <v>0.77777777777777779</v>
      </c>
      <c r="O231" s="11">
        <f t="shared" si="25"/>
        <v>0</v>
      </c>
      <c r="P231" s="11" t="str">
        <f t="shared" si="26"/>
        <v/>
      </c>
      <c r="Q231" s="7" t="s">
        <v>31</v>
      </c>
      <c r="V231" s="7" t="s">
        <v>41</v>
      </c>
      <c r="X231" s="7" t="s">
        <v>32</v>
      </c>
      <c r="Y231" s="7">
        <v>64</v>
      </c>
      <c r="AB231" s="7" t="s">
        <v>31</v>
      </c>
      <c r="AD231" s="36"/>
    </row>
    <row r="232" spans="1:30" x14ac:dyDescent="0.25">
      <c r="A232" s="7">
        <v>30</v>
      </c>
      <c r="B232" t="s">
        <v>400</v>
      </c>
      <c r="C232" s="8">
        <v>43.124166666666667</v>
      </c>
      <c r="D232" s="8">
        <v>-87.899722222222223</v>
      </c>
      <c r="G232" s="9" t="s">
        <v>391</v>
      </c>
      <c r="H232" s="37">
        <v>30</v>
      </c>
      <c r="I232" s="37">
        <v>40</v>
      </c>
      <c r="J232" s="10">
        <v>7.6616666666666671</v>
      </c>
      <c r="K232" s="10"/>
      <c r="L232" s="11">
        <f t="shared" si="22"/>
        <v>0.75</v>
      </c>
      <c r="M232" s="11">
        <f t="shared" si="23"/>
        <v>0.19154166666666667</v>
      </c>
      <c r="N232" s="11">
        <f t="shared" si="24"/>
        <v>0.25538888888888889</v>
      </c>
      <c r="O232" s="11">
        <f t="shared" si="25"/>
        <v>0</v>
      </c>
      <c r="P232" s="11" t="str">
        <f t="shared" si="26"/>
        <v/>
      </c>
      <c r="Q232" s="7" t="s">
        <v>31</v>
      </c>
      <c r="V232" s="7" t="s">
        <v>41</v>
      </c>
      <c r="X232" s="7" t="s">
        <v>32</v>
      </c>
      <c r="Y232" s="7">
        <v>345</v>
      </c>
      <c r="AB232" s="7" t="s">
        <v>31</v>
      </c>
      <c r="AD232" s="36"/>
    </row>
    <row r="233" spans="1:30" x14ac:dyDescent="0.25">
      <c r="A233" s="7">
        <v>31</v>
      </c>
      <c r="B233" t="s">
        <v>401</v>
      </c>
      <c r="C233" s="8">
        <v>33.986111111111114</v>
      </c>
      <c r="D233" s="8">
        <v>-118.47527777777778</v>
      </c>
      <c r="G233" s="9" t="s">
        <v>402</v>
      </c>
      <c r="H233" s="37">
        <v>150</v>
      </c>
      <c r="I233" s="37">
        <v>175</v>
      </c>
      <c r="J233" s="37">
        <v>50</v>
      </c>
      <c r="K233" s="10"/>
      <c r="L233" s="11">
        <f t="shared" si="22"/>
        <v>0.8571428571428571</v>
      </c>
      <c r="M233" s="11">
        <f t="shared" si="23"/>
        <v>0.2857142857142857</v>
      </c>
      <c r="N233" s="11">
        <f t="shared" si="24"/>
        <v>0.33333333333333331</v>
      </c>
      <c r="O233" s="11">
        <f t="shared" si="25"/>
        <v>0</v>
      </c>
      <c r="P233" s="11" t="str">
        <f t="shared" si="26"/>
        <v/>
      </c>
      <c r="Q233" s="7" t="s">
        <v>31</v>
      </c>
      <c r="V233" s="7" t="s">
        <v>31</v>
      </c>
      <c r="X233" s="7" t="s">
        <v>32</v>
      </c>
      <c r="Y233" s="7">
        <v>321</v>
      </c>
      <c r="AD233" s="36"/>
    </row>
    <row r="234" spans="1:30" x14ac:dyDescent="0.25">
      <c r="A234" s="7">
        <v>32</v>
      </c>
      <c r="B234" t="s">
        <v>403</v>
      </c>
      <c r="C234" s="8">
        <v>21.599166666666665</v>
      </c>
      <c r="D234" s="8">
        <v>-158.10388888888889</v>
      </c>
      <c r="G234" s="9" t="s">
        <v>404</v>
      </c>
      <c r="H234" s="10">
        <v>49</v>
      </c>
      <c r="I234" s="37">
        <v>75</v>
      </c>
      <c r="J234" s="37">
        <v>45</v>
      </c>
      <c r="K234" s="37">
        <v>30</v>
      </c>
      <c r="L234" s="11">
        <f t="shared" si="22"/>
        <v>0.65333333333333332</v>
      </c>
      <c r="M234" s="11">
        <f t="shared" si="23"/>
        <v>0.6</v>
      </c>
      <c r="N234" s="11">
        <f t="shared" si="24"/>
        <v>0.91836734693877553</v>
      </c>
      <c r="O234" s="11">
        <f t="shared" si="25"/>
        <v>0.66666666666666663</v>
      </c>
      <c r="P234" s="11">
        <f t="shared" si="26"/>
        <v>0.4</v>
      </c>
      <c r="T234" s="7" t="s">
        <v>31</v>
      </c>
      <c r="V234" s="7" t="s">
        <v>31</v>
      </c>
      <c r="X234" s="7" t="s">
        <v>32</v>
      </c>
      <c r="Y234" s="7">
        <v>348</v>
      </c>
      <c r="AB234" s="7" t="s">
        <v>31</v>
      </c>
      <c r="AD234" s="36"/>
    </row>
    <row r="235" spans="1:30" x14ac:dyDescent="0.25">
      <c r="A235" s="7">
        <v>33</v>
      </c>
      <c r="B235" t="s">
        <v>405</v>
      </c>
      <c r="C235" s="8">
        <v>34.01</v>
      </c>
      <c r="D235" s="8">
        <v>-118.49944444444445</v>
      </c>
      <c r="G235" s="9" t="s">
        <v>402</v>
      </c>
      <c r="H235" s="10">
        <v>610</v>
      </c>
      <c r="I235" s="37">
        <v>400</v>
      </c>
      <c r="J235" s="37">
        <v>800</v>
      </c>
      <c r="K235" s="37">
        <v>40</v>
      </c>
      <c r="L235" s="11">
        <f t="shared" si="22"/>
        <v>1.5249999999999999</v>
      </c>
      <c r="M235" s="11">
        <f t="shared" si="23"/>
        <v>2</v>
      </c>
      <c r="N235" s="11">
        <f t="shared" si="24"/>
        <v>1.3114754098360655</v>
      </c>
      <c r="O235" s="11">
        <f t="shared" si="25"/>
        <v>0.05</v>
      </c>
      <c r="P235" s="11">
        <f t="shared" si="26"/>
        <v>0.1</v>
      </c>
      <c r="U235" s="7" t="s">
        <v>31</v>
      </c>
      <c r="V235" s="7" t="s">
        <v>31</v>
      </c>
      <c r="X235" s="7" t="s">
        <v>32</v>
      </c>
      <c r="Y235" s="7">
        <v>317</v>
      </c>
      <c r="AC235" s="9" t="s">
        <v>406</v>
      </c>
      <c r="AD235" s="36"/>
    </row>
    <row r="236" spans="1:30" x14ac:dyDescent="0.25">
      <c r="A236" s="7">
        <v>34</v>
      </c>
      <c r="B236" t="s">
        <v>407</v>
      </c>
      <c r="C236" s="8">
        <v>41.131666666666668</v>
      </c>
      <c r="D236" s="8">
        <v>1.3694444444444445</v>
      </c>
      <c r="G236" s="9" t="s">
        <v>408</v>
      </c>
      <c r="H236" s="35">
        <v>105</v>
      </c>
      <c r="I236" s="35">
        <v>240</v>
      </c>
      <c r="J236" s="35">
        <v>110</v>
      </c>
      <c r="K236" s="35">
        <v>100</v>
      </c>
      <c r="L236" s="11">
        <f t="shared" si="22"/>
        <v>0.4375</v>
      </c>
      <c r="M236" s="11">
        <f t="shared" si="23"/>
        <v>0.45833333333333331</v>
      </c>
      <c r="N236" s="11">
        <f t="shared" si="24"/>
        <v>1.0476190476190477</v>
      </c>
      <c r="O236" s="11">
        <f t="shared" si="25"/>
        <v>0.90909090909090906</v>
      </c>
      <c r="P236" s="11">
        <f t="shared" si="26"/>
        <v>0.41666666666666669</v>
      </c>
      <c r="T236" s="7" t="s">
        <v>31</v>
      </c>
      <c r="V236" s="7" t="s">
        <v>31</v>
      </c>
      <c r="X236" s="7" t="s">
        <v>32</v>
      </c>
      <c r="Y236" s="7">
        <v>78</v>
      </c>
      <c r="AC236" s="9" t="s">
        <v>409</v>
      </c>
      <c r="AD236" s="36"/>
    </row>
    <row r="237" spans="1:30" x14ac:dyDescent="0.25">
      <c r="A237" s="7">
        <v>35</v>
      </c>
      <c r="B237" t="s">
        <v>410</v>
      </c>
      <c r="C237" s="8">
        <v>41.205000000000005</v>
      </c>
      <c r="D237" s="8">
        <v>1.6875</v>
      </c>
      <c r="G237" s="9" t="s">
        <v>408</v>
      </c>
      <c r="H237" s="10">
        <v>124</v>
      </c>
      <c r="I237" s="10">
        <v>83.4</v>
      </c>
      <c r="J237" s="10">
        <v>62.357999999999997</v>
      </c>
      <c r="K237" s="10"/>
      <c r="L237" s="11">
        <f t="shared" si="22"/>
        <v>1.4868105515587529</v>
      </c>
      <c r="M237" s="11">
        <f t="shared" si="23"/>
        <v>0.74769784172661857</v>
      </c>
      <c r="N237" s="11">
        <f t="shared" si="24"/>
        <v>0.50288709677419352</v>
      </c>
      <c r="O237" s="11">
        <f t="shared" si="25"/>
        <v>0</v>
      </c>
      <c r="P237" s="11" t="str">
        <f t="shared" si="26"/>
        <v/>
      </c>
      <c r="Q237" s="7" t="s">
        <v>31</v>
      </c>
      <c r="V237" s="7" t="s">
        <v>41</v>
      </c>
      <c r="X237" s="7" t="s">
        <v>32</v>
      </c>
      <c r="Y237" s="7">
        <v>59</v>
      </c>
      <c r="AD237" s="36"/>
    </row>
    <row r="238" spans="1:30" x14ac:dyDescent="0.25">
      <c r="A238" s="7">
        <v>36</v>
      </c>
      <c r="B238" t="s">
        <v>411</v>
      </c>
      <c r="C238" s="8">
        <v>39.898333333333333</v>
      </c>
      <c r="D238" s="8">
        <v>3.0794444444444449</v>
      </c>
      <c r="G238" s="9" t="s">
        <v>412</v>
      </c>
      <c r="H238" s="10">
        <v>80</v>
      </c>
      <c r="I238" s="10">
        <v>140</v>
      </c>
      <c r="J238" s="37">
        <v>50</v>
      </c>
      <c r="K238" s="10">
        <v>72.86</v>
      </c>
      <c r="L238" s="11">
        <f t="shared" si="22"/>
        <v>0.5714285714285714</v>
      </c>
      <c r="M238" s="11">
        <f t="shared" si="23"/>
        <v>0.35714285714285715</v>
      </c>
      <c r="N238" s="11">
        <f t="shared" si="24"/>
        <v>0.625</v>
      </c>
      <c r="O238" s="11">
        <f t="shared" si="25"/>
        <v>1.4572000000000001</v>
      </c>
      <c r="P238" s="11">
        <f t="shared" si="26"/>
        <v>0.52042857142857146</v>
      </c>
      <c r="T238" s="7" t="s">
        <v>31</v>
      </c>
      <c r="V238" s="7" t="s">
        <v>41</v>
      </c>
      <c r="X238" s="7" t="s">
        <v>32</v>
      </c>
      <c r="Y238" s="7">
        <v>3</v>
      </c>
      <c r="AD238" s="36"/>
    </row>
    <row r="239" spans="1:30" x14ac:dyDescent="0.25">
      <c r="A239" s="7">
        <v>37</v>
      </c>
      <c r="B239" t="s">
        <v>413</v>
      </c>
      <c r="C239" s="38">
        <v>38.595165000000001</v>
      </c>
      <c r="D239" s="38">
        <v>-4.9530999999999999E-2</v>
      </c>
      <c r="G239" s="9" t="s">
        <v>408</v>
      </c>
      <c r="H239" s="10">
        <v>220</v>
      </c>
      <c r="I239" s="10">
        <v>200</v>
      </c>
      <c r="J239" s="37">
        <v>100</v>
      </c>
      <c r="K239" s="10">
        <v>73.305000000000007</v>
      </c>
      <c r="L239" s="11">
        <f t="shared" si="22"/>
        <v>1.1000000000000001</v>
      </c>
      <c r="M239" s="11">
        <f t="shared" si="23"/>
        <v>0.5</v>
      </c>
      <c r="N239" s="11">
        <f t="shared" si="24"/>
        <v>0.45454545454545453</v>
      </c>
      <c r="O239" s="11">
        <f t="shared" si="25"/>
        <v>0.73305000000000009</v>
      </c>
      <c r="P239" s="11">
        <f t="shared" si="26"/>
        <v>0.36652500000000005</v>
      </c>
      <c r="T239" s="7" t="s">
        <v>31</v>
      </c>
      <c r="V239" s="7" t="s">
        <v>31</v>
      </c>
      <c r="X239" s="7" t="s">
        <v>32</v>
      </c>
      <c r="Y239" s="7">
        <v>35</v>
      </c>
      <c r="AD239" s="36"/>
    </row>
    <row r="240" spans="1:30" x14ac:dyDescent="0.25">
      <c r="A240" s="7">
        <v>38</v>
      </c>
      <c r="B240" t="s">
        <v>414</v>
      </c>
      <c r="C240" s="8">
        <v>37.569166666666668</v>
      </c>
      <c r="D240" s="8">
        <v>-1.2552777777777777</v>
      </c>
      <c r="G240" s="9" t="s">
        <v>408</v>
      </c>
      <c r="H240" s="10">
        <v>80</v>
      </c>
      <c r="I240" s="10">
        <v>145</v>
      </c>
      <c r="J240" s="37">
        <v>60</v>
      </c>
      <c r="K240" s="37">
        <v>50</v>
      </c>
      <c r="L240" s="11">
        <f t="shared" si="22"/>
        <v>0.55172413793103448</v>
      </c>
      <c r="M240" s="11">
        <f t="shared" si="23"/>
        <v>0.41379310344827586</v>
      </c>
      <c r="N240" s="11">
        <f t="shared" si="24"/>
        <v>0.75</v>
      </c>
      <c r="O240" s="11">
        <f t="shared" si="25"/>
        <v>0.83333333333333337</v>
      </c>
      <c r="P240" s="11">
        <f t="shared" si="26"/>
        <v>0.34482758620689657</v>
      </c>
      <c r="T240" s="7" t="s">
        <v>31</v>
      </c>
      <c r="V240" s="7" t="s">
        <v>41</v>
      </c>
      <c r="X240" s="7" t="s">
        <v>32</v>
      </c>
      <c r="Y240" s="7">
        <v>36</v>
      </c>
      <c r="AD240" s="36"/>
    </row>
    <row r="241" spans="1:30" x14ac:dyDescent="0.25">
      <c r="A241" s="7">
        <v>39</v>
      </c>
      <c r="B241" t="s">
        <v>415</v>
      </c>
      <c r="C241" s="8">
        <v>37.176944444444445</v>
      </c>
      <c r="D241" s="8">
        <v>-1.81944444444444</v>
      </c>
      <c r="G241" s="9" t="s">
        <v>408</v>
      </c>
      <c r="H241" s="10">
        <v>135</v>
      </c>
      <c r="I241" s="10">
        <v>200</v>
      </c>
      <c r="J241" s="37">
        <v>65</v>
      </c>
      <c r="K241" s="10">
        <v>78.600000000000009</v>
      </c>
      <c r="L241" s="11">
        <f t="shared" si="22"/>
        <v>0.67500000000000004</v>
      </c>
      <c r="M241" s="11">
        <f t="shared" si="23"/>
        <v>0.32500000000000001</v>
      </c>
      <c r="N241" s="11">
        <f t="shared" si="24"/>
        <v>0.48148148148148145</v>
      </c>
      <c r="O241" s="11">
        <f t="shared" si="25"/>
        <v>1.2092307692307693</v>
      </c>
      <c r="P241" s="11">
        <f t="shared" si="26"/>
        <v>0.39300000000000002</v>
      </c>
      <c r="T241" s="7" t="s">
        <v>31</v>
      </c>
      <c r="V241" s="7" t="s">
        <v>41</v>
      </c>
      <c r="X241" s="7" t="s">
        <v>32</v>
      </c>
      <c r="Y241" s="7">
        <v>9</v>
      </c>
      <c r="AD241" s="36"/>
    </row>
    <row r="242" spans="1:30" x14ac:dyDescent="0.25">
      <c r="A242" s="7">
        <v>40</v>
      </c>
      <c r="B242" t="s">
        <v>416</v>
      </c>
      <c r="C242" s="8">
        <v>36.82416666666667</v>
      </c>
      <c r="D242" s="8">
        <v>-2.4483333333333337</v>
      </c>
      <c r="G242" s="9" t="s">
        <v>408</v>
      </c>
      <c r="H242" s="37">
        <v>190</v>
      </c>
      <c r="I242" s="10">
        <v>150</v>
      </c>
      <c r="J242" s="37">
        <v>65</v>
      </c>
      <c r="K242" s="10">
        <v>117.08500000000001</v>
      </c>
      <c r="L242" s="11">
        <f t="shared" si="22"/>
        <v>1.2666666666666666</v>
      </c>
      <c r="M242" s="11">
        <f t="shared" si="23"/>
        <v>0.43333333333333335</v>
      </c>
      <c r="N242" s="11">
        <f t="shared" si="24"/>
        <v>0.34210526315789475</v>
      </c>
      <c r="O242" s="11">
        <f t="shared" si="25"/>
        <v>1.8013076923076925</v>
      </c>
      <c r="P242" s="11">
        <f t="shared" si="26"/>
        <v>0.78056666666666674</v>
      </c>
      <c r="T242" s="7" t="s">
        <v>31</v>
      </c>
      <c r="V242" s="7" t="s">
        <v>31</v>
      </c>
      <c r="X242" s="7" t="s">
        <v>32</v>
      </c>
      <c r="Y242" s="7">
        <v>309</v>
      </c>
      <c r="AD242" s="36"/>
    </row>
    <row r="243" spans="1:30" x14ac:dyDescent="0.25">
      <c r="A243" s="7">
        <v>41</v>
      </c>
      <c r="B243" t="s">
        <v>417</v>
      </c>
      <c r="C243" s="8">
        <v>36.81166666666666</v>
      </c>
      <c r="D243" s="8">
        <v>-2.5672222222222221</v>
      </c>
      <c r="G243" s="9" t="s">
        <v>408</v>
      </c>
      <c r="H243" s="10">
        <v>110</v>
      </c>
      <c r="I243" s="37">
        <v>100</v>
      </c>
      <c r="J243" s="37">
        <v>40</v>
      </c>
      <c r="K243" s="37">
        <v>70</v>
      </c>
      <c r="L243" s="11">
        <f t="shared" si="22"/>
        <v>1.1000000000000001</v>
      </c>
      <c r="M243" s="11">
        <f t="shared" si="23"/>
        <v>0.4</v>
      </c>
      <c r="N243" s="11">
        <f t="shared" si="24"/>
        <v>0.36363636363636365</v>
      </c>
      <c r="O243" s="11">
        <f t="shared" si="25"/>
        <v>1.75</v>
      </c>
      <c r="P243" s="11">
        <f t="shared" si="26"/>
        <v>0.7</v>
      </c>
      <c r="T243" s="7" t="s">
        <v>31</v>
      </c>
      <c r="V243" s="7" t="s">
        <v>31</v>
      </c>
      <c r="X243" s="7" t="s">
        <v>32</v>
      </c>
      <c r="Y243" s="7">
        <v>45</v>
      </c>
      <c r="AD243" s="36"/>
    </row>
    <row r="244" spans="1:30" x14ac:dyDescent="0.25">
      <c r="A244" s="7">
        <v>42</v>
      </c>
      <c r="B244" t="s">
        <v>418</v>
      </c>
      <c r="C244" s="38">
        <v>36.724600000000002</v>
      </c>
      <c r="D244" s="38">
        <v>-3.3548</v>
      </c>
      <c r="G244" s="9" t="s">
        <v>408</v>
      </c>
      <c r="H244" s="37">
        <v>70</v>
      </c>
      <c r="I244" s="37">
        <v>100</v>
      </c>
      <c r="J244" s="37">
        <v>30</v>
      </c>
      <c r="K244" s="37">
        <v>50</v>
      </c>
      <c r="L244" s="11">
        <f t="shared" si="22"/>
        <v>0.7</v>
      </c>
      <c r="M244" s="11">
        <f t="shared" si="23"/>
        <v>0.3</v>
      </c>
      <c r="N244" s="11">
        <f t="shared" si="24"/>
        <v>0.42857142857142855</v>
      </c>
      <c r="O244" s="11">
        <f t="shared" si="25"/>
        <v>1.6666666666666667</v>
      </c>
      <c r="P244" s="11">
        <f t="shared" si="26"/>
        <v>0.5</v>
      </c>
      <c r="T244" s="7" t="s">
        <v>31</v>
      </c>
      <c r="V244" s="7" t="s">
        <v>41</v>
      </c>
      <c r="X244" s="7" t="s">
        <v>32</v>
      </c>
      <c r="Y244" s="7">
        <v>41</v>
      </c>
      <c r="AD244" s="36"/>
    </row>
    <row r="245" spans="1:30" x14ac:dyDescent="0.25">
      <c r="A245" s="7" t="s">
        <v>419</v>
      </c>
      <c r="B245" t="s">
        <v>418</v>
      </c>
      <c r="C245" s="8">
        <v>36.722777777777779</v>
      </c>
      <c r="D245" s="8">
        <v>-3.3563888888888891</v>
      </c>
      <c r="G245" s="9" t="s">
        <v>408</v>
      </c>
      <c r="H245" s="10">
        <v>97</v>
      </c>
      <c r="I245" s="37">
        <v>60</v>
      </c>
      <c r="J245" s="10">
        <v>31.12</v>
      </c>
      <c r="K245" s="10"/>
      <c r="L245" s="11">
        <f t="shared" si="22"/>
        <v>1.6166666666666667</v>
      </c>
      <c r="M245" s="11">
        <f t="shared" si="23"/>
        <v>0.51866666666666672</v>
      </c>
      <c r="N245" s="11">
        <f t="shared" si="24"/>
        <v>0.32082474226804125</v>
      </c>
      <c r="O245" s="11">
        <f t="shared" si="25"/>
        <v>0</v>
      </c>
      <c r="P245" s="11" t="str">
        <f t="shared" si="26"/>
        <v/>
      </c>
      <c r="Q245" s="7" t="s">
        <v>31</v>
      </c>
      <c r="V245" s="7" t="s">
        <v>41</v>
      </c>
      <c r="X245" s="7" t="s">
        <v>32</v>
      </c>
      <c r="Y245" s="7">
        <v>41</v>
      </c>
      <c r="AD245" s="36"/>
    </row>
    <row r="246" spans="1:30" s="39" customFormat="1" x14ac:dyDescent="0.25">
      <c r="A246" s="35">
        <v>43</v>
      </c>
      <c r="B246" s="39" t="s">
        <v>420</v>
      </c>
      <c r="C246" s="38">
        <v>36.705277777777781</v>
      </c>
      <c r="D246" s="38">
        <v>-3.4922222222222223</v>
      </c>
      <c r="E246" s="40"/>
      <c r="F246" s="40"/>
      <c r="G246" s="40" t="s">
        <v>408</v>
      </c>
      <c r="H246" s="37">
        <v>110</v>
      </c>
      <c r="I246" s="37">
        <v>155</v>
      </c>
      <c r="J246" s="37"/>
      <c r="K246" s="37">
        <v>30.935000000000002</v>
      </c>
      <c r="L246" s="11">
        <f t="shared" si="22"/>
        <v>0.70967741935483875</v>
      </c>
      <c r="M246" s="11">
        <f t="shared" si="23"/>
        <v>0</v>
      </c>
      <c r="N246" s="11">
        <f t="shared" si="24"/>
        <v>0</v>
      </c>
      <c r="O246" s="11" t="str">
        <f t="shared" si="25"/>
        <v/>
      </c>
      <c r="P246" s="11">
        <f t="shared" si="26"/>
        <v>0.19958064516129034</v>
      </c>
      <c r="Q246" s="35"/>
      <c r="R246" s="35"/>
      <c r="S246" s="35"/>
      <c r="T246" s="35" t="s">
        <v>31</v>
      </c>
      <c r="U246" s="35"/>
      <c r="V246" s="35"/>
      <c r="W246" s="35"/>
      <c r="X246" s="35" t="s">
        <v>32</v>
      </c>
      <c r="Y246" s="35">
        <v>312</v>
      </c>
      <c r="Z246" s="35"/>
      <c r="AA246" s="35"/>
      <c r="AB246" s="35"/>
      <c r="AC246" s="40" t="s">
        <v>421</v>
      </c>
      <c r="AD246" s="42"/>
    </row>
    <row r="247" spans="1:30" x14ac:dyDescent="0.25">
      <c r="A247" s="7">
        <v>44</v>
      </c>
      <c r="B247" t="s">
        <v>422</v>
      </c>
      <c r="C247" s="8">
        <v>36.730555555555554</v>
      </c>
      <c r="D247" s="8">
        <v>-3.686666666666667</v>
      </c>
      <c r="G247" s="9" t="s">
        <v>408</v>
      </c>
      <c r="H247" s="37">
        <v>150</v>
      </c>
      <c r="I247" s="37">
        <v>170</v>
      </c>
      <c r="J247" s="37">
        <v>65</v>
      </c>
      <c r="K247" s="37">
        <v>140</v>
      </c>
      <c r="L247" s="11">
        <f t="shared" si="22"/>
        <v>0.88235294117647056</v>
      </c>
      <c r="M247" s="11">
        <f t="shared" si="23"/>
        <v>0.38235294117647056</v>
      </c>
      <c r="N247" s="11">
        <f t="shared" si="24"/>
        <v>0.43333333333333335</v>
      </c>
      <c r="O247" s="11">
        <f t="shared" si="25"/>
        <v>2.1538461538461537</v>
      </c>
      <c r="P247" s="11">
        <f t="shared" si="26"/>
        <v>0.82352941176470584</v>
      </c>
      <c r="T247" s="7" t="s">
        <v>31</v>
      </c>
      <c r="V247" s="7" t="s">
        <v>31</v>
      </c>
      <c r="X247" s="7" t="s">
        <v>32</v>
      </c>
      <c r="Y247" s="7">
        <v>91</v>
      </c>
      <c r="AD247" s="36"/>
    </row>
    <row r="248" spans="1:30" x14ac:dyDescent="0.25">
      <c r="A248" s="7">
        <v>45</v>
      </c>
      <c r="B248" t="s">
        <v>423</v>
      </c>
      <c r="C248" s="8">
        <v>36.713333333333338</v>
      </c>
      <c r="D248" s="8">
        <v>-4.3083333333333336</v>
      </c>
      <c r="G248" s="9" t="s">
        <v>408</v>
      </c>
      <c r="H248" s="10">
        <v>197</v>
      </c>
      <c r="I248" s="10">
        <v>230</v>
      </c>
      <c r="J248" s="37">
        <v>100</v>
      </c>
      <c r="K248" s="10">
        <v>86.910000000000011</v>
      </c>
      <c r="L248" s="11">
        <f t="shared" si="22"/>
        <v>0.85652173913043483</v>
      </c>
      <c r="M248" s="11">
        <f t="shared" si="23"/>
        <v>0.43478260869565216</v>
      </c>
      <c r="N248" s="11">
        <f t="shared" si="24"/>
        <v>0.50761421319796951</v>
      </c>
      <c r="O248" s="11">
        <f t="shared" si="25"/>
        <v>0.86910000000000009</v>
      </c>
      <c r="P248" s="11">
        <f t="shared" si="26"/>
        <v>0.37786956521739135</v>
      </c>
      <c r="T248" s="7" t="s">
        <v>31</v>
      </c>
      <c r="V248" s="7" t="s">
        <v>31</v>
      </c>
      <c r="X248" s="7" t="s">
        <v>32</v>
      </c>
      <c r="Y248" s="7">
        <v>75</v>
      </c>
      <c r="AD248" s="36"/>
    </row>
    <row r="249" spans="1:30" x14ac:dyDescent="0.25">
      <c r="A249" s="7">
        <v>46</v>
      </c>
      <c r="B249" t="s">
        <v>424</v>
      </c>
      <c r="C249" s="8">
        <v>36.718333333333334</v>
      </c>
      <c r="D249" s="8">
        <v>-4.3599999999999994</v>
      </c>
      <c r="G249" s="9" t="s">
        <v>408</v>
      </c>
      <c r="H249" s="10">
        <v>142.5</v>
      </c>
      <c r="I249" s="10">
        <v>125</v>
      </c>
      <c r="J249" s="10">
        <v>81.846249999999998</v>
      </c>
      <c r="K249" s="10"/>
      <c r="L249" s="11">
        <f t="shared" si="22"/>
        <v>1.1399999999999999</v>
      </c>
      <c r="M249" s="11">
        <f t="shared" si="23"/>
        <v>0.65476999999999996</v>
      </c>
      <c r="N249" s="11">
        <f t="shared" si="24"/>
        <v>0.57435964912280701</v>
      </c>
      <c r="O249" s="11">
        <f t="shared" si="25"/>
        <v>0</v>
      </c>
      <c r="P249" s="11" t="str">
        <f t="shared" si="26"/>
        <v/>
      </c>
      <c r="Q249" s="7" t="s">
        <v>31</v>
      </c>
      <c r="V249" s="7" t="s">
        <v>41</v>
      </c>
      <c r="X249" s="7" t="s">
        <v>32</v>
      </c>
      <c r="Y249" s="7">
        <v>99</v>
      </c>
      <c r="AC249" s="9" t="s">
        <v>425</v>
      </c>
      <c r="AD249" s="36"/>
    </row>
    <row r="250" spans="1:30" x14ac:dyDescent="0.25">
      <c r="A250" s="7">
        <v>47</v>
      </c>
      <c r="B250" t="s">
        <v>426</v>
      </c>
      <c r="C250" s="8">
        <v>36.591944444444444</v>
      </c>
      <c r="D250" s="8">
        <v>-4.5219444444444443</v>
      </c>
      <c r="G250" s="9" t="s">
        <v>408</v>
      </c>
      <c r="H250" s="37">
        <v>250</v>
      </c>
      <c r="I250" s="37">
        <v>180</v>
      </c>
      <c r="J250" s="37">
        <v>50</v>
      </c>
      <c r="K250" s="37">
        <v>100</v>
      </c>
      <c r="L250" s="11">
        <f t="shared" si="22"/>
        <v>1.3888888888888888</v>
      </c>
      <c r="M250" s="11">
        <f t="shared" si="23"/>
        <v>0.27777777777777779</v>
      </c>
      <c r="N250" s="11">
        <f t="shared" si="24"/>
        <v>0.2</v>
      </c>
      <c r="O250" s="11">
        <f t="shared" si="25"/>
        <v>2</v>
      </c>
      <c r="P250" s="11">
        <f t="shared" si="26"/>
        <v>0.55555555555555558</v>
      </c>
      <c r="T250" s="7" t="s">
        <v>31</v>
      </c>
      <c r="V250" s="7" t="s">
        <v>31</v>
      </c>
      <c r="X250" s="7" t="s">
        <v>32</v>
      </c>
      <c r="Y250" s="7">
        <v>52</v>
      </c>
      <c r="AD250" s="36"/>
    </row>
    <row r="251" spans="1:30" x14ac:dyDescent="0.25">
      <c r="A251" s="7">
        <v>48</v>
      </c>
      <c r="B251" t="s">
        <v>427</v>
      </c>
      <c r="C251" s="8">
        <v>28.057500000000001</v>
      </c>
      <c r="D251" s="8">
        <v>-15.418055555555554</v>
      </c>
      <c r="G251" s="9" t="s">
        <v>428</v>
      </c>
      <c r="H251" s="37">
        <v>140</v>
      </c>
      <c r="I251" s="37">
        <v>200</v>
      </c>
      <c r="J251" s="37">
        <v>50</v>
      </c>
      <c r="K251" s="37">
        <v>30</v>
      </c>
      <c r="L251" s="11">
        <f t="shared" si="22"/>
        <v>0.7</v>
      </c>
      <c r="M251" s="11">
        <f t="shared" si="23"/>
        <v>0.25</v>
      </c>
      <c r="N251" s="11">
        <f t="shared" si="24"/>
        <v>0.35714285714285715</v>
      </c>
      <c r="O251" s="11">
        <f t="shared" si="25"/>
        <v>0.6</v>
      </c>
      <c r="P251" s="11">
        <f t="shared" si="26"/>
        <v>0.15</v>
      </c>
      <c r="T251" s="7" t="s">
        <v>31</v>
      </c>
      <c r="V251" s="7" t="s">
        <v>31</v>
      </c>
      <c r="X251" s="7" t="s">
        <v>32</v>
      </c>
      <c r="Y251" s="7">
        <v>350</v>
      </c>
      <c r="AD251" s="36"/>
    </row>
    <row r="252" spans="1:30" x14ac:dyDescent="0.25">
      <c r="A252" s="7">
        <v>49</v>
      </c>
      <c r="B252" t="s">
        <v>429</v>
      </c>
      <c r="C252" s="8">
        <v>28.291111111111114</v>
      </c>
      <c r="D252" s="8">
        <v>-16.377222222222223</v>
      </c>
      <c r="G252" s="9" t="s">
        <v>428</v>
      </c>
      <c r="H252" s="10">
        <v>111.66666666666667</v>
      </c>
      <c r="I252" s="37">
        <v>140</v>
      </c>
      <c r="J252" s="37">
        <v>50</v>
      </c>
      <c r="K252" s="37">
        <v>50</v>
      </c>
      <c r="L252" s="11">
        <f t="shared" si="22"/>
        <v>0.79761904761904767</v>
      </c>
      <c r="M252" s="11">
        <f t="shared" si="23"/>
        <v>0.35714285714285715</v>
      </c>
      <c r="N252" s="11">
        <f t="shared" si="24"/>
        <v>0.44776119402985071</v>
      </c>
      <c r="O252" s="11">
        <f t="shared" si="25"/>
        <v>1</v>
      </c>
      <c r="P252" s="11">
        <f t="shared" si="26"/>
        <v>0.35714285714285715</v>
      </c>
      <c r="T252" s="7" t="s">
        <v>31</v>
      </c>
      <c r="V252" s="7" t="s">
        <v>41</v>
      </c>
      <c r="X252" s="7" t="s">
        <v>32</v>
      </c>
      <c r="Y252" s="7">
        <v>32</v>
      </c>
      <c r="AD252" s="36"/>
    </row>
    <row r="253" spans="1:30" x14ac:dyDescent="0.25">
      <c r="A253" s="7">
        <v>50</v>
      </c>
      <c r="B253" t="s">
        <v>430</v>
      </c>
      <c r="C253" s="8">
        <v>28.085833333333333</v>
      </c>
      <c r="D253" s="8">
        <v>-16.736944444444401</v>
      </c>
      <c r="G253" s="9" t="s">
        <v>428</v>
      </c>
      <c r="H253" s="10">
        <v>90</v>
      </c>
      <c r="I253" s="10">
        <v>200</v>
      </c>
      <c r="J253" s="37">
        <v>75</v>
      </c>
      <c r="K253" s="10">
        <v>54.855000000000004</v>
      </c>
      <c r="L253" s="11">
        <f t="shared" si="22"/>
        <v>0.45</v>
      </c>
      <c r="M253" s="11">
        <f t="shared" si="23"/>
        <v>0.375</v>
      </c>
      <c r="N253" s="11">
        <f t="shared" si="24"/>
        <v>0.83333333333333337</v>
      </c>
      <c r="O253" s="11">
        <f t="shared" si="25"/>
        <v>0.73140000000000005</v>
      </c>
      <c r="P253" s="11">
        <f t="shared" si="26"/>
        <v>0.27427500000000005</v>
      </c>
      <c r="T253" s="7" t="s">
        <v>31</v>
      </c>
      <c r="V253" s="7" t="s">
        <v>41</v>
      </c>
      <c r="X253" s="7" t="s">
        <v>32</v>
      </c>
      <c r="Y253" s="7">
        <v>353</v>
      </c>
      <c r="AD253" s="36"/>
    </row>
    <row r="254" spans="1:30" x14ac:dyDescent="0.25">
      <c r="A254" s="7">
        <v>51</v>
      </c>
      <c r="B254" t="s">
        <v>431</v>
      </c>
      <c r="C254" s="8">
        <v>41.193333333333328</v>
      </c>
      <c r="D254" s="8">
        <v>1.6341666666666665</v>
      </c>
      <c r="G254" s="9" t="s">
        <v>408</v>
      </c>
      <c r="H254" s="10">
        <v>160.14285714285714</v>
      </c>
      <c r="I254" s="10">
        <v>154.16666666666666</v>
      </c>
      <c r="J254" s="10">
        <v>52.255000000000003</v>
      </c>
      <c r="K254" s="10"/>
      <c r="L254" s="11">
        <f t="shared" si="22"/>
        <v>1.0387644787644787</v>
      </c>
      <c r="M254" s="11">
        <f t="shared" si="23"/>
        <v>0.3389513513513514</v>
      </c>
      <c r="N254" s="11">
        <f t="shared" si="24"/>
        <v>0.32630240856378234</v>
      </c>
      <c r="O254" s="11">
        <f t="shared" si="25"/>
        <v>0</v>
      </c>
      <c r="P254" s="11" t="str">
        <f t="shared" si="26"/>
        <v/>
      </c>
      <c r="Q254" s="7" t="s">
        <v>31</v>
      </c>
      <c r="V254" s="7" t="s">
        <v>41</v>
      </c>
      <c r="X254" s="7" t="s">
        <v>32</v>
      </c>
      <c r="Y254" s="7">
        <v>78</v>
      </c>
      <c r="AC254" s="9" t="s">
        <v>432</v>
      </c>
      <c r="AD254" s="36"/>
    </row>
    <row r="255" spans="1:30" x14ac:dyDescent="0.25">
      <c r="A255" s="7">
        <v>52</v>
      </c>
      <c r="B255" t="s">
        <v>433</v>
      </c>
      <c r="C255" s="8">
        <v>41.060555555555553</v>
      </c>
      <c r="D255" s="8">
        <v>1.038888888888889</v>
      </c>
      <c r="G255" s="9" t="s">
        <v>408</v>
      </c>
      <c r="H255" s="35">
        <v>205</v>
      </c>
      <c r="I255" s="35">
        <v>130</v>
      </c>
      <c r="J255" s="35">
        <v>100</v>
      </c>
      <c r="K255" s="37"/>
      <c r="L255" s="11">
        <f t="shared" si="22"/>
        <v>1.5769230769230769</v>
      </c>
      <c r="M255" s="11">
        <f t="shared" si="23"/>
        <v>0.76923076923076927</v>
      </c>
      <c r="N255" s="11">
        <f t="shared" si="24"/>
        <v>0.48780487804878048</v>
      </c>
      <c r="O255" s="11">
        <f t="shared" si="25"/>
        <v>0</v>
      </c>
      <c r="P255" s="11" t="str">
        <f t="shared" si="26"/>
        <v/>
      </c>
      <c r="Q255" s="7" t="s">
        <v>31</v>
      </c>
      <c r="V255" s="7" t="s">
        <v>41</v>
      </c>
      <c r="X255" s="7" t="s">
        <v>32</v>
      </c>
      <c r="Y255" s="7">
        <v>60</v>
      </c>
      <c r="AD255" s="36"/>
    </row>
    <row r="256" spans="1:30" x14ac:dyDescent="0.25">
      <c r="A256" s="7" t="s">
        <v>434</v>
      </c>
      <c r="B256" t="s">
        <v>433</v>
      </c>
      <c r="C256" s="8">
        <v>41.060555555555553</v>
      </c>
      <c r="D256" s="8">
        <v>1.038888888888889</v>
      </c>
      <c r="G256" s="9" t="s">
        <v>408</v>
      </c>
      <c r="H256" s="35">
        <v>205</v>
      </c>
      <c r="I256" s="35">
        <v>150</v>
      </c>
      <c r="J256" s="35">
        <v>50</v>
      </c>
      <c r="K256" s="10"/>
      <c r="L256" s="11">
        <f t="shared" si="22"/>
        <v>1.3666666666666667</v>
      </c>
      <c r="M256" s="11">
        <f t="shared" si="23"/>
        <v>0.33333333333333331</v>
      </c>
      <c r="N256" s="11">
        <f t="shared" si="24"/>
        <v>0.24390243902439024</v>
      </c>
      <c r="O256" s="11">
        <f t="shared" si="25"/>
        <v>0</v>
      </c>
      <c r="P256" s="11" t="str">
        <f t="shared" si="26"/>
        <v/>
      </c>
      <c r="Q256" s="7" t="s">
        <v>31</v>
      </c>
      <c r="V256" s="7" t="s">
        <v>41</v>
      </c>
      <c r="X256" s="7" t="s">
        <v>32</v>
      </c>
      <c r="Y256" s="7">
        <v>60</v>
      </c>
      <c r="AD256" s="36"/>
    </row>
    <row r="257" spans="1:31" x14ac:dyDescent="0.25">
      <c r="A257" s="7">
        <v>53</v>
      </c>
      <c r="B257" t="s">
        <v>435</v>
      </c>
      <c r="C257" s="8">
        <v>41.197222222222216</v>
      </c>
      <c r="D257" s="8">
        <v>1.6649999999999998</v>
      </c>
      <c r="G257" s="9" t="s">
        <v>408</v>
      </c>
      <c r="H257" s="10">
        <v>101.66666666666667</v>
      </c>
      <c r="I257" s="37">
        <v>220</v>
      </c>
      <c r="J257" s="37">
        <v>80</v>
      </c>
      <c r="K257" s="37">
        <v>100</v>
      </c>
      <c r="L257" s="11">
        <f t="shared" ref="L257:L306" si="27">H257/I257</f>
        <v>0.46212121212121215</v>
      </c>
      <c r="M257" s="11">
        <f t="shared" ref="M257:M306" si="28">J257/I257</f>
        <v>0.36363636363636365</v>
      </c>
      <c r="N257" s="11">
        <f t="shared" ref="N257:N306" si="29">J257/H257</f>
        <v>0.78688524590163933</v>
      </c>
      <c r="O257" s="11">
        <f t="shared" ref="O257:O306" si="30">IF(J257=0,"",K257/J257)</f>
        <v>1.25</v>
      </c>
      <c r="P257" s="11">
        <f t="shared" ref="P257:P306" si="31">IF(K257=0,"",K257/I257)</f>
        <v>0.45454545454545453</v>
      </c>
      <c r="T257" s="7" t="s">
        <v>31</v>
      </c>
      <c r="V257" s="7" t="s">
        <v>41</v>
      </c>
      <c r="X257" s="7" t="s">
        <v>32</v>
      </c>
      <c r="Y257" s="7">
        <v>84</v>
      </c>
      <c r="AD257" s="36"/>
    </row>
    <row r="258" spans="1:31" x14ac:dyDescent="0.25">
      <c r="A258" s="7">
        <v>54</v>
      </c>
      <c r="B258" t="s">
        <v>436</v>
      </c>
      <c r="C258" s="8">
        <v>41.845833333333339</v>
      </c>
      <c r="D258" s="8">
        <v>3.1036111111111113</v>
      </c>
      <c r="G258" s="9" t="s">
        <v>408</v>
      </c>
      <c r="H258" s="10">
        <v>151.66666666666666</v>
      </c>
      <c r="I258" s="10">
        <v>100</v>
      </c>
      <c r="J258" s="10">
        <v>54.223333333333336</v>
      </c>
      <c r="K258" s="10"/>
      <c r="L258" s="11">
        <f t="shared" si="27"/>
        <v>1.5166666666666666</v>
      </c>
      <c r="M258" s="11">
        <f t="shared" si="28"/>
        <v>0.54223333333333334</v>
      </c>
      <c r="N258" s="11">
        <f t="shared" si="29"/>
        <v>0.35751648351648357</v>
      </c>
      <c r="O258" s="11">
        <f t="shared" si="30"/>
        <v>0</v>
      </c>
      <c r="P258" s="11" t="str">
        <f t="shared" si="31"/>
        <v/>
      </c>
      <c r="Q258" s="7" t="s">
        <v>31</v>
      </c>
      <c r="V258" s="7" t="s">
        <v>41</v>
      </c>
      <c r="X258" s="7" t="s">
        <v>32</v>
      </c>
      <c r="Y258" s="7">
        <v>60</v>
      </c>
      <c r="AC258" s="9" t="s">
        <v>437</v>
      </c>
      <c r="AD258" s="36"/>
    </row>
    <row r="259" spans="1:31" x14ac:dyDescent="0.25">
      <c r="A259" s="7">
        <v>55</v>
      </c>
      <c r="B259" t="s">
        <v>438</v>
      </c>
      <c r="C259" s="8">
        <v>41.211666666666666</v>
      </c>
      <c r="D259" s="8">
        <v>1.7186111111111113</v>
      </c>
      <c r="G259" s="9" t="s">
        <v>408</v>
      </c>
      <c r="H259" s="35">
        <v>200</v>
      </c>
      <c r="I259" s="35">
        <v>230</v>
      </c>
      <c r="J259" s="35">
        <v>50</v>
      </c>
      <c r="K259" s="10"/>
      <c r="L259" s="11">
        <f t="shared" si="27"/>
        <v>0.86956521739130432</v>
      </c>
      <c r="M259" s="11">
        <f t="shared" si="28"/>
        <v>0.21739130434782608</v>
      </c>
      <c r="N259" s="11">
        <f t="shared" si="29"/>
        <v>0.25</v>
      </c>
      <c r="O259" s="11">
        <f t="shared" si="30"/>
        <v>0</v>
      </c>
      <c r="P259" s="11" t="str">
        <f t="shared" si="31"/>
        <v/>
      </c>
      <c r="Q259" s="7" t="s">
        <v>31</v>
      </c>
      <c r="V259" s="7" t="s">
        <v>31</v>
      </c>
      <c r="X259" s="7" t="s">
        <v>32</v>
      </c>
      <c r="Y259" s="7">
        <v>75</v>
      </c>
      <c r="AD259" s="36"/>
    </row>
    <row r="260" spans="1:31" x14ac:dyDescent="0.25">
      <c r="A260" s="7">
        <v>56</v>
      </c>
      <c r="B260" t="s">
        <v>439</v>
      </c>
      <c r="C260" s="8">
        <v>41.227777777777781</v>
      </c>
      <c r="D260" s="8">
        <v>1.7913888888888887</v>
      </c>
      <c r="G260" s="9" t="s">
        <v>408</v>
      </c>
      <c r="H260" s="10">
        <v>158</v>
      </c>
      <c r="I260" s="10">
        <v>117</v>
      </c>
      <c r="J260" s="10">
        <v>65.09</v>
      </c>
      <c r="K260" s="10"/>
      <c r="L260" s="11">
        <f t="shared" si="27"/>
        <v>1.3504273504273505</v>
      </c>
      <c r="M260" s="11">
        <f t="shared" si="28"/>
        <v>0.55632478632478632</v>
      </c>
      <c r="N260" s="11">
        <f t="shared" si="29"/>
        <v>0.4119620253164557</v>
      </c>
      <c r="O260" s="11">
        <f t="shared" si="30"/>
        <v>0</v>
      </c>
      <c r="P260" s="11" t="str">
        <f t="shared" si="31"/>
        <v/>
      </c>
      <c r="Q260" s="7" t="s">
        <v>31</v>
      </c>
      <c r="V260" s="7" t="s">
        <v>41</v>
      </c>
      <c r="X260" s="7" t="s">
        <v>32</v>
      </c>
      <c r="Y260" s="7">
        <v>52</v>
      </c>
      <c r="AD260" s="36"/>
    </row>
    <row r="261" spans="1:31" x14ac:dyDescent="0.25">
      <c r="A261" s="7">
        <v>57</v>
      </c>
      <c r="B261" t="s">
        <v>440</v>
      </c>
      <c r="C261" s="8">
        <v>36.483888888888892</v>
      </c>
      <c r="D261" s="8">
        <v>-4.9616666666666669</v>
      </c>
      <c r="G261" s="9" t="s">
        <v>408</v>
      </c>
      <c r="H261" s="35">
        <v>165</v>
      </c>
      <c r="I261" s="35">
        <v>155</v>
      </c>
      <c r="J261" s="35">
        <v>30</v>
      </c>
      <c r="K261" s="10"/>
      <c r="L261" s="11">
        <f t="shared" si="27"/>
        <v>1.064516129032258</v>
      </c>
      <c r="M261" s="11">
        <f t="shared" si="28"/>
        <v>0.19354838709677419</v>
      </c>
      <c r="N261" s="11">
        <f t="shared" si="29"/>
        <v>0.18181818181818182</v>
      </c>
      <c r="O261" s="11">
        <f t="shared" si="30"/>
        <v>0</v>
      </c>
      <c r="P261" s="11" t="str">
        <f t="shared" si="31"/>
        <v/>
      </c>
      <c r="Q261" s="7" t="s">
        <v>31</v>
      </c>
      <c r="V261" s="7" t="s">
        <v>41</v>
      </c>
      <c r="X261" s="7" t="s">
        <v>32</v>
      </c>
      <c r="Y261" s="7">
        <v>64</v>
      </c>
      <c r="AC261" s="9" t="s">
        <v>441</v>
      </c>
      <c r="AD261" s="43"/>
    </row>
    <row r="262" spans="1:31" s="39" customFormat="1" x14ac:dyDescent="0.25">
      <c r="A262" s="35">
        <v>58</v>
      </c>
      <c r="B262" s="39" t="s">
        <v>442</v>
      </c>
      <c r="C262" s="38">
        <v>36.546111111111109</v>
      </c>
      <c r="D262" s="38">
        <v>-4.6161111111111106</v>
      </c>
      <c r="E262" s="40"/>
      <c r="F262" s="40"/>
      <c r="G262" s="40" t="s">
        <v>408</v>
      </c>
      <c r="H262" s="37">
        <v>100</v>
      </c>
      <c r="I262" s="37">
        <v>120</v>
      </c>
      <c r="J262" s="37">
        <v>16.34</v>
      </c>
      <c r="K262" s="37"/>
      <c r="L262" s="11">
        <f t="shared" si="27"/>
        <v>0.83333333333333337</v>
      </c>
      <c r="M262" s="11">
        <f t="shared" si="28"/>
        <v>0.13616666666666666</v>
      </c>
      <c r="N262" s="11">
        <f t="shared" si="29"/>
        <v>0.16339999999999999</v>
      </c>
      <c r="O262" s="11">
        <f t="shared" si="30"/>
        <v>0</v>
      </c>
      <c r="P262" s="11" t="str">
        <f t="shared" si="31"/>
        <v/>
      </c>
      <c r="Q262" s="35" t="s">
        <v>31</v>
      </c>
      <c r="R262" s="35"/>
      <c r="S262" s="35"/>
      <c r="T262" s="35"/>
      <c r="U262" s="35"/>
      <c r="V262" s="35"/>
      <c r="W262" s="35"/>
      <c r="X262" s="35" t="s">
        <v>32</v>
      </c>
      <c r="Y262" s="35">
        <v>26</v>
      </c>
      <c r="Z262" s="35"/>
      <c r="AA262" s="35"/>
      <c r="AB262" s="35"/>
      <c r="AC262" s="40" t="s">
        <v>443</v>
      </c>
      <c r="AD262" s="44"/>
    </row>
    <row r="263" spans="1:31" x14ac:dyDescent="0.25">
      <c r="A263" s="7">
        <v>59</v>
      </c>
      <c r="B263" t="s">
        <v>444</v>
      </c>
      <c r="C263" s="8">
        <v>36.719722222222224</v>
      </c>
      <c r="D263" s="8">
        <v>-4.3705555555555549</v>
      </c>
      <c r="G263" s="9" t="s">
        <v>408</v>
      </c>
      <c r="H263" s="10">
        <v>130.25</v>
      </c>
      <c r="I263" s="10">
        <v>115</v>
      </c>
      <c r="J263" s="10">
        <v>70.196249999999992</v>
      </c>
      <c r="K263" s="10"/>
      <c r="L263" s="11">
        <f t="shared" si="27"/>
        <v>1.1326086956521739</v>
      </c>
      <c r="M263" s="11">
        <f t="shared" si="28"/>
        <v>0.61040217391304341</v>
      </c>
      <c r="N263" s="11">
        <f t="shared" si="29"/>
        <v>0.53893474088291737</v>
      </c>
      <c r="O263" s="11">
        <f t="shared" si="30"/>
        <v>0</v>
      </c>
      <c r="P263" s="11" t="str">
        <f t="shared" si="31"/>
        <v/>
      </c>
      <c r="Q263" s="7" t="s">
        <v>31</v>
      </c>
      <c r="V263" s="7" t="s">
        <v>41</v>
      </c>
      <c r="X263" s="7" t="s">
        <v>32</v>
      </c>
      <c r="Y263" s="7">
        <v>106</v>
      </c>
      <c r="AC263" s="9" t="s">
        <v>425</v>
      </c>
      <c r="AD263" s="43"/>
    </row>
    <row r="264" spans="1:31" x14ac:dyDescent="0.25">
      <c r="A264" s="7">
        <v>60</v>
      </c>
      <c r="B264" t="s">
        <v>445</v>
      </c>
      <c r="C264" s="8">
        <v>57.737500000000004</v>
      </c>
      <c r="D264" s="8">
        <v>10.635555555555555</v>
      </c>
      <c r="G264" s="9" t="s">
        <v>446</v>
      </c>
      <c r="H264" s="10">
        <v>40</v>
      </c>
      <c r="I264" s="10">
        <v>25</v>
      </c>
      <c r="J264" s="10">
        <v>26</v>
      </c>
      <c r="K264" s="10"/>
      <c r="L264" s="11">
        <f t="shared" si="27"/>
        <v>1.6</v>
      </c>
      <c r="M264" s="11">
        <f t="shared" si="28"/>
        <v>1.04</v>
      </c>
      <c r="N264" s="11">
        <f t="shared" si="29"/>
        <v>0.65</v>
      </c>
      <c r="O264" s="11">
        <f t="shared" si="30"/>
        <v>0</v>
      </c>
      <c r="P264" s="11" t="str">
        <f t="shared" si="31"/>
        <v/>
      </c>
      <c r="Q264" s="7" t="s">
        <v>31</v>
      </c>
      <c r="V264" s="7" t="s">
        <v>41</v>
      </c>
      <c r="X264" s="7" t="s">
        <v>32</v>
      </c>
      <c r="Y264" s="7">
        <v>49</v>
      </c>
      <c r="AD264" s="43"/>
    </row>
    <row r="265" spans="1:31" x14ac:dyDescent="0.25">
      <c r="A265" s="7">
        <v>61</v>
      </c>
      <c r="B265" t="s">
        <v>447</v>
      </c>
      <c r="C265" s="8">
        <v>56.010555555555555</v>
      </c>
      <c r="D265" s="8">
        <v>11.948611111111111</v>
      </c>
      <c r="G265" s="9" t="s">
        <v>446</v>
      </c>
      <c r="H265" s="10">
        <v>60</v>
      </c>
      <c r="I265" s="10">
        <v>60</v>
      </c>
      <c r="J265" s="10">
        <v>39.989999999999995</v>
      </c>
      <c r="K265" s="10"/>
      <c r="L265" s="11">
        <f t="shared" si="27"/>
        <v>1</v>
      </c>
      <c r="M265" s="11">
        <f t="shared" si="28"/>
        <v>0.66649999999999987</v>
      </c>
      <c r="N265" s="11">
        <f t="shared" si="29"/>
        <v>0.66649999999999987</v>
      </c>
      <c r="O265" s="11">
        <f t="shared" si="30"/>
        <v>0</v>
      </c>
      <c r="P265" s="11" t="str">
        <f t="shared" si="31"/>
        <v/>
      </c>
      <c r="Q265" s="7" t="s">
        <v>31</v>
      </c>
      <c r="V265" s="7" t="s">
        <v>41</v>
      </c>
      <c r="X265" s="7" t="s">
        <v>32</v>
      </c>
      <c r="Y265" s="7">
        <v>50</v>
      </c>
      <c r="AD265" s="43"/>
    </row>
    <row r="266" spans="1:31" x14ac:dyDescent="0.25">
      <c r="A266" s="7">
        <v>62</v>
      </c>
      <c r="B266" t="s">
        <v>448</v>
      </c>
      <c r="C266" s="8">
        <v>42.533611111111107</v>
      </c>
      <c r="D266" s="8">
        <v>14.149166666666666</v>
      </c>
      <c r="G266" s="9" t="s">
        <v>449</v>
      </c>
      <c r="H266" s="10">
        <v>160</v>
      </c>
      <c r="I266" s="10">
        <v>225</v>
      </c>
      <c r="J266" s="10"/>
      <c r="K266" s="10">
        <v>5.161666666666676</v>
      </c>
      <c r="L266" s="11">
        <f t="shared" si="27"/>
        <v>0.71111111111111114</v>
      </c>
      <c r="M266" s="11">
        <f t="shared" si="28"/>
        <v>0</v>
      </c>
      <c r="N266" s="11">
        <f t="shared" si="29"/>
        <v>0</v>
      </c>
      <c r="O266" s="11" t="str">
        <f t="shared" si="30"/>
        <v/>
      </c>
      <c r="P266" s="11">
        <f t="shared" si="31"/>
        <v>2.2940740740740782E-2</v>
      </c>
      <c r="U266" s="7" t="s">
        <v>31</v>
      </c>
      <c r="V266" s="7" t="s">
        <v>41</v>
      </c>
      <c r="X266" s="7" t="s">
        <v>32</v>
      </c>
      <c r="Y266" s="7">
        <v>319</v>
      </c>
      <c r="AC266" s="9" t="s">
        <v>450</v>
      </c>
      <c r="AD266" s="43"/>
    </row>
    <row r="267" spans="1:31" x14ac:dyDescent="0.25">
      <c r="A267" s="7">
        <v>63</v>
      </c>
      <c r="B267" t="s">
        <v>451</v>
      </c>
      <c r="C267" s="8">
        <v>42.20194444444445</v>
      </c>
      <c r="D267" s="8">
        <v>14.612222222222222</v>
      </c>
      <c r="G267" s="9" t="s">
        <v>449</v>
      </c>
      <c r="H267" s="37">
        <v>1500</v>
      </c>
      <c r="I267" s="37">
        <v>400</v>
      </c>
      <c r="J267" s="37">
        <v>500</v>
      </c>
      <c r="K267" s="37">
        <v>90</v>
      </c>
      <c r="L267" s="11">
        <f t="shared" si="27"/>
        <v>3.75</v>
      </c>
      <c r="M267" s="11">
        <f t="shared" si="28"/>
        <v>1.25</v>
      </c>
      <c r="N267" s="11">
        <f t="shared" si="29"/>
        <v>0.33333333333333331</v>
      </c>
      <c r="O267" s="11">
        <f t="shared" si="30"/>
        <v>0.18</v>
      </c>
      <c r="P267" s="11">
        <f t="shared" si="31"/>
        <v>0.22500000000000001</v>
      </c>
      <c r="T267" s="7" t="s">
        <v>31</v>
      </c>
      <c r="V267" s="7" t="s">
        <v>31</v>
      </c>
      <c r="X267" s="7" t="s">
        <v>32</v>
      </c>
      <c r="Y267" s="7">
        <v>297</v>
      </c>
      <c r="AC267" s="9" t="s">
        <v>452</v>
      </c>
      <c r="AD267" s="43"/>
      <c r="AE267" s="43"/>
    </row>
    <row r="268" spans="1:31" x14ac:dyDescent="0.25">
      <c r="A268" s="7">
        <v>64</v>
      </c>
      <c r="B268" t="s">
        <v>453</v>
      </c>
      <c r="C268" s="8">
        <v>44.554166666666667</v>
      </c>
      <c r="D268" s="8">
        <v>12.283055555555556</v>
      </c>
      <c r="G268" s="9" t="s">
        <v>449</v>
      </c>
      <c r="H268" s="10">
        <v>100</v>
      </c>
      <c r="I268" s="10">
        <v>150</v>
      </c>
      <c r="J268" s="37">
        <v>125</v>
      </c>
      <c r="K268" s="10">
        <v>24.088499999999982</v>
      </c>
      <c r="L268" s="11">
        <f t="shared" si="27"/>
        <v>0.66666666666666663</v>
      </c>
      <c r="M268" s="11">
        <f t="shared" si="28"/>
        <v>0.83333333333333337</v>
      </c>
      <c r="N268" s="11">
        <f t="shared" si="29"/>
        <v>1.25</v>
      </c>
      <c r="O268" s="11">
        <f t="shared" si="30"/>
        <v>0.19270799999999985</v>
      </c>
      <c r="P268" s="11">
        <f t="shared" si="31"/>
        <v>0.16058999999999987</v>
      </c>
      <c r="T268" s="7" t="s">
        <v>31</v>
      </c>
      <c r="V268" s="7" t="s">
        <v>41</v>
      </c>
      <c r="X268" s="7" t="s">
        <v>32</v>
      </c>
      <c r="Y268" s="7">
        <v>25</v>
      </c>
      <c r="AC268" s="9" t="s">
        <v>450</v>
      </c>
      <c r="AD268" s="43"/>
      <c r="AE268" s="43"/>
    </row>
    <row r="269" spans="1:31" x14ac:dyDescent="0.25">
      <c r="A269" s="7">
        <v>65</v>
      </c>
      <c r="B269" t="s">
        <v>454</v>
      </c>
      <c r="C269" s="8">
        <v>44.411388888888887</v>
      </c>
      <c r="D269" s="8">
        <v>12.3125</v>
      </c>
      <c r="G269" s="9" t="s">
        <v>449</v>
      </c>
      <c r="H269" s="10">
        <v>104.52941176470588</v>
      </c>
      <c r="I269" s="10">
        <v>180</v>
      </c>
      <c r="J269" s="10"/>
      <c r="K269" s="37">
        <v>22</v>
      </c>
      <c r="L269" s="11">
        <f t="shared" si="27"/>
        <v>0.58071895424836606</v>
      </c>
      <c r="M269" s="11">
        <f t="shared" si="28"/>
        <v>0</v>
      </c>
      <c r="N269" s="11">
        <f t="shared" si="29"/>
        <v>0</v>
      </c>
      <c r="O269" s="11" t="str">
        <f t="shared" si="30"/>
        <v/>
      </c>
      <c r="P269" s="11">
        <f t="shared" si="31"/>
        <v>0.12222222222222222</v>
      </c>
      <c r="U269" s="7" t="s">
        <v>31</v>
      </c>
      <c r="V269" s="7" t="s">
        <v>41</v>
      </c>
      <c r="X269" s="7" t="s">
        <v>32</v>
      </c>
      <c r="Y269" s="7">
        <v>342</v>
      </c>
      <c r="AC269" s="9" t="s">
        <v>455</v>
      </c>
      <c r="AD269" s="43"/>
      <c r="AE269" s="43"/>
    </row>
    <row r="270" spans="1:31" x14ac:dyDescent="0.25">
      <c r="A270" s="7">
        <v>66</v>
      </c>
      <c r="B270" t="s">
        <v>456</v>
      </c>
      <c r="C270" s="8">
        <v>44.307777777777773</v>
      </c>
      <c r="D270" s="8">
        <v>12.348055555555556</v>
      </c>
      <c r="G270" s="9" t="s">
        <v>449</v>
      </c>
      <c r="H270" s="37">
        <v>120</v>
      </c>
      <c r="I270" s="37">
        <v>130</v>
      </c>
      <c r="J270" s="10"/>
      <c r="K270" s="37">
        <v>2</v>
      </c>
      <c r="L270" s="11">
        <f t="shared" si="27"/>
        <v>0.92307692307692313</v>
      </c>
      <c r="M270" s="11">
        <f t="shared" si="28"/>
        <v>0</v>
      </c>
      <c r="N270" s="11">
        <f t="shared" si="29"/>
        <v>0</v>
      </c>
      <c r="O270" s="11" t="str">
        <f t="shared" si="30"/>
        <v/>
      </c>
      <c r="P270" s="11">
        <f t="shared" si="31"/>
        <v>1.5384615384615385E-2</v>
      </c>
      <c r="U270" s="7" t="s">
        <v>31</v>
      </c>
      <c r="V270" s="7" t="s">
        <v>41</v>
      </c>
      <c r="X270" s="7" t="s">
        <v>32</v>
      </c>
      <c r="Y270" s="7">
        <v>360</v>
      </c>
      <c r="AC270" s="9" t="s">
        <v>455</v>
      </c>
      <c r="AD270" s="43"/>
      <c r="AE270" s="43"/>
    </row>
    <row r="271" spans="1:31" x14ac:dyDescent="0.25">
      <c r="A271" s="7" t="s">
        <v>457</v>
      </c>
      <c r="B271" t="s">
        <v>456</v>
      </c>
      <c r="C271" s="38">
        <v>44.328000000000003</v>
      </c>
      <c r="D271" s="38">
        <v>12.340999999999999</v>
      </c>
      <c r="G271" s="9" t="s">
        <v>449</v>
      </c>
      <c r="H271" s="37">
        <v>100</v>
      </c>
      <c r="I271" s="37">
        <v>150</v>
      </c>
      <c r="J271" s="37">
        <v>50</v>
      </c>
      <c r="K271" s="37">
        <v>70</v>
      </c>
      <c r="L271" s="11">
        <f t="shared" si="27"/>
        <v>0.66666666666666663</v>
      </c>
      <c r="M271" s="11">
        <f t="shared" si="28"/>
        <v>0.33333333333333331</v>
      </c>
      <c r="N271" s="11">
        <f t="shared" si="29"/>
        <v>0.5</v>
      </c>
      <c r="O271" s="11">
        <f t="shared" si="30"/>
        <v>1.4</v>
      </c>
      <c r="P271" s="11">
        <f t="shared" si="31"/>
        <v>0.46666666666666667</v>
      </c>
      <c r="T271" s="7" t="s">
        <v>31</v>
      </c>
      <c r="V271" s="7" t="s">
        <v>41</v>
      </c>
      <c r="X271" s="7" t="s">
        <v>32</v>
      </c>
      <c r="Y271" s="7">
        <v>360</v>
      </c>
      <c r="AC271" s="9" t="s">
        <v>450</v>
      </c>
      <c r="AD271" s="43"/>
      <c r="AE271" s="43"/>
    </row>
    <row r="272" spans="1:31" x14ac:dyDescent="0.25">
      <c r="A272" s="7">
        <v>67</v>
      </c>
      <c r="B272" t="s">
        <v>458</v>
      </c>
      <c r="C272" s="8">
        <v>44.200277777777778</v>
      </c>
      <c r="D272" s="8">
        <v>12.41</v>
      </c>
      <c r="G272" s="9" t="s">
        <v>449</v>
      </c>
      <c r="H272" s="10">
        <v>104.73333333333333</v>
      </c>
      <c r="I272" s="37">
        <v>400</v>
      </c>
      <c r="J272" s="10"/>
      <c r="K272" s="37">
        <v>1</v>
      </c>
      <c r="L272" s="11">
        <f t="shared" si="27"/>
        <v>0.26183333333333336</v>
      </c>
      <c r="M272" s="11">
        <f t="shared" si="28"/>
        <v>0</v>
      </c>
      <c r="N272" s="11">
        <f t="shared" si="29"/>
        <v>0</v>
      </c>
      <c r="O272" s="11" t="str">
        <f t="shared" si="30"/>
        <v/>
      </c>
      <c r="P272" s="11">
        <f t="shared" si="31"/>
        <v>2.5000000000000001E-3</v>
      </c>
      <c r="U272" s="7" t="s">
        <v>31</v>
      </c>
      <c r="V272" s="7" t="s">
        <v>41</v>
      </c>
      <c r="X272" s="7" t="s">
        <v>32</v>
      </c>
      <c r="Y272" s="7">
        <v>330</v>
      </c>
      <c r="AC272" s="9" t="s">
        <v>450</v>
      </c>
      <c r="AD272" s="43"/>
      <c r="AE272" s="43"/>
    </row>
    <row r="273" spans="1:31" x14ac:dyDescent="0.25">
      <c r="A273" s="7">
        <v>68</v>
      </c>
      <c r="B273" t="s">
        <v>459</v>
      </c>
      <c r="C273" s="8">
        <v>44.173611111111107</v>
      </c>
      <c r="D273" s="8">
        <v>12.436944444444444</v>
      </c>
      <c r="G273" s="9" t="s">
        <v>449</v>
      </c>
      <c r="H273" s="10">
        <v>119.57142857142857</v>
      </c>
      <c r="I273" s="37">
        <v>220</v>
      </c>
      <c r="J273" s="37">
        <v>100</v>
      </c>
      <c r="K273" s="37">
        <v>40</v>
      </c>
      <c r="L273" s="11">
        <f t="shared" si="27"/>
        <v>0.54350649350649349</v>
      </c>
      <c r="M273" s="11">
        <f t="shared" si="28"/>
        <v>0.45454545454545453</v>
      </c>
      <c r="N273" s="11">
        <f t="shared" si="29"/>
        <v>0.83632019115890088</v>
      </c>
      <c r="O273" s="11">
        <f t="shared" si="30"/>
        <v>0.4</v>
      </c>
      <c r="P273" s="11">
        <f t="shared" si="31"/>
        <v>0.18181818181818182</v>
      </c>
      <c r="U273" s="7" t="s">
        <v>31</v>
      </c>
      <c r="V273" s="7" t="s">
        <v>41</v>
      </c>
      <c r="X273" s="7" t="s">
        <v>32</v>
      </c>
      <c r="Y273" s="7">
        <v>334</v>
      </c>
      <c r="AC273" s="9" t="s">
        <v>450</v>
      </c>
      <c r="AD273" s="43"/>
      <c r="AE273" s="43"/>
    </row>
    <row r="274" spans="1:31" x14ac:dyDescent="0.25">
      <c r="A274" s="7">
        <v>69</v>
      </c>
      <c r="B274" t="s">
        <v>460</v>
      </c>
      <c r="C274" s="8">
        <v>44.133333333333333</v>
      </c>
      <c r="D274" s="8">
        <v>12.483888888888888</v>
      </c>
      <c r="G274" s="9" t="s">
        <v>449</v>
      </c>
      <c r="H274" s="10">
        <v>100</v>
      </c>
      <c r="I274" s="37">
        <v>230</v>
      </c>
      <c r="J274" s="10"/>
      <c r="K274" s="37">
        <v>1</v>
      </c>
      <c r="L274" s="11">
        <f t="shared" si="27"/>
        <v>0.43478260869565216</v>
      </c>
      <c r="M274" s="11">
        <f t="shared" si="28"/>
        <v>0</v>
      </c>
      <c r="N274" s="11">
        <f t="shared" si="29"/>
        <v>0</v>
      </c>
      <c r="O274" s="11" t="str">
        <f t="shared" si="30"/>
        <v/>
      </c>
      <c r="P274" s="11">
        <f t="shared" si="31"/>
        <v>4.3478260869565218E-3</v>
      </c>
      <c r="U274" s="7" t="s">
        <v>31</v>
      </c>
      <c r="V274" s="7" t="s">
        <v>41</v>
      </c>
      <c r="X274" s="7" t="s">
        <v>32</v>
      </c>
      <c r="Y274" s="7">
        <v>335</v>
      </c>
      <c r="AC274" s="9" t="s">
        <v>450</v>
      </c>
      <c r="AD274" s="43"/>
      <c r="AE274" s="43"/>
    </row>
    <row r="275" spans="1:31" x14ac:dyDescent="0.25">
      <c r="A275" s="7" t="s">
        <v>461</v>
      </c>
      <c r="B275" t="s">
        <v>460</v>
      </c>
      <c r="C275" s="38">
        <v>44.118400000000001</v>
      </c>
      <c r="D275" s="38">
        <v>12.5016</v>
      </c>
      <c r="G275" s="9" t="s">
        <v>449</v>
      </c>
      <c r="H275" s="37">
        <v>115</v>
      </c>
      <c r="I275" s="37">
        <v>150</v>
      </c>
      <c r="J275" s="37">
        <v>100</v>
      </c>
      <c r="K275" s="37">
        <v>40</v>
      </c>
      <c r="L275" s="11">
        <f t="shared" si="27"/>
        <v>0.76666666666666672</v>
      </c>
      <c r="M275" s="11">
        <f t="shared" si="28"/>
        <v>0.66666666666666663</v>
      </c>
      <c r="N275" s="11">
        <f t="shared" si="29"/>
        <v>0.86956521739130432</v>
      </c>
      <c r="O275" s="11">
        <f t="shared" si="30"/>
        <v>0.4</v>
      </c>
      <c r="P275" s="11">
        <f t="shared" si="31"/>
        <v>0.26666666666666666</v>
      </c>
      <c r="U275" s="7" t="s">
        <v>31</v>
      </c>
      <c r="V275" s="7" t="s">
        <v>41</v>
      </c>
      <c r="X275" s="7" t="s">
        <v>32</v>
      </c>
      <c r="Y275" s="7">
        <v>335</v>
      </c>
      <c r="AC275" s="9" t="s">
        <v>450</v>
      </c>
      <c r="AD275" s="43"/>
      <c r="AE275" s="43"/>
    </row>
    <row r="276" spans="1:31" x14ac:dyDescent="0.25">
      <c r="A276" s="7">
        <v>70</v>
      </c>
      <c r="B276" t="s">
        <v>462</v>
      </c>
      <c r="C276" s="8">
        <v>44.086111111111116</v>
      </c>
      <c r="D276" s="8">
        <v>12.543888888888889</v>
      </c>
      <c r="G276" s="9" t="s">
        <v>449</v>
      </c>
      <c r="H276" s="37">
        <v>120</v>
      </c>
      <c r="I276" s="37">
        <v>200</v>
      </c>
      <c r="J276" s="37">
        <v>50</v>
      </c>
      <c r="K276" s="10">
        <v>120.2</v>
      </c>
      <c r="L276" s="11">
        <f t="shared" si="27"/>
        <v>0.6</v>
      </c>
      <c r="M276" s="11">
        <f t="shared" si="28"/>
        <v>0.25</v>
      </c>
      <c r="N276" s="11">
        <f t="shared" si="29"/>
        <v>0.41666666666666669</v>
      </c>
      <c r="O276" s="11">
        <f t="shared" si="30"/>
        <v>2.4039999999999999</v>
      </c>
      <c r="P276" s="11">
        <f t="shared" si="31"/>
        <v>0.60099999999999998</v>
      </c>
      <c r="T276" s="7" t="s">
        <v>31</v>
      </c>
      <c r="V276" s="7" t="s">
        <v>41</v>
      </c>
      <c r="X276" s="7" t="s">
        <v>32</v>
      </c>
      <c r="Y276" s="7">
        <v>306</v>
      </c>
      <c r="AC276" s="9" t="s">
        <v>450</v>
      </c>
      <c r="AD276" s="43"/>
      <c r="AE276" s="43"/>
    </row>
    <row r="277" spans="1:31" x14ac:dyDescent="0.25">
      <c r="A277" s="7">
        <v>71</v>
      </c>
      <c r="B277" t="s">
        <v>463</v>
      </c>
      <c r="C277" s="8">
        <v>43.982500000000002</v>
      </c>
      <c r="D277" s="8">
        <v>12.694722222222222</v>
      </c>
      <c r="G277" s="9" t="s">
        <v>449</v>
      </c>
      <c r="H277" s="37">
        <v>75</v>
      </c>
      <c r="I277" s="10">
        <v>100</v>
      </c>
      <c r="J277" s="10">
        <v>40.10839285714286</v>
      </c>
      <c r="K277" s="10"/>
      <c r="L277" s="11">
        <f t="shared" si="27"/>
        <v>0.75</v>
      </c>
      <c r="M277" s="11">
        <f t="shared" si="28"/>
        <v>0.40108392857142861</v>
      </c>
      <c r="N277" s="11">
        <f t="shared" si="29"/>
        <v>0.53477857142857144</v>
      </c>
      <c r="O277" s="11">
        <f t="shared" si="30"/>
        <v>0</v>
      </c>
      <c r="P277" s="11" t="str">
        <f t="shared" si="31"/>
        <v/>
      </c>
      <c r="Q277" s="7" t="s">
        <v>31</v>
      </c>
      <c r="V277" s="7" t="s">
        <v>41</v>
      </c>
      <c r="X277" s="7" t="s">
        <v>32</v>
      </c>
      <c r="Y277" s="7">
        <v>307</v>
      </c>
      <c r="AC277" s="9" t="s">
        <v>450</v>
      </c>
      <c r="AD277" s="43"/>
      <c r="AE277" s="43"/>
    </row>
    <row r="278" spans="1:31" x14ac:dyDescent="0.25">
      <c r="A278" s="7" t="s">
        <v>464</v>
      </c>
      <c r="B278" t="s">
        <v>463</v>
      </c>
      <c r="C278" s="8">
        <v>43.982500000000002</v>
      </c>
      <c r="D278" s="8">
        <v>12.694722222222222</v>
      </c>
      <c r="G278" s="9" t="s">
        <v>449</v>
      </c>
      <c r="H278" s="37">
        <v>75</v>
      </c>
      <c r="I278" s="10">
        <v>100</v>
      </c>
      <c r="J278" s="37">
        <v>25</v>
      </c>
      <c r="K278" s="10">
        <v>91.916666666666657</v>
      </c>
      <c r="L278" s="11">
        <f t="shared" si="27"/>
        <v>0.75</v>
      </c>
      <c r="M278" s="11">
        <f t="shared" si="28"/>
        <v>0.25</v>
      </c>
      <c r="N278" s="11">
        <f t="shared" si="29"/>
        <v>0.33333333333333331</v>
      </c>
      <c r="O278" s="11">
        <f t="shared" si="30"/>
        <v>3.6766666666666663</v>
      </c>
      <c r="P278" s="11">
        <f t="shared" si="31"/>
        <v>0.91916666666666658</v>
      </c>
      <c r="T278" s="7" t="s">
        <v>31</v>
      </c>
      <c r="V278" s="7" t="s">
        <v>41</v>
      </c>
      <c r="X278" s="7" t="s">
        <v>32</v>
      </c>
      <c r="Y278" s="7">
        <v>307</v>
      </c>
      <c r="AC278" s="9" t="s">
        <v>450</v>
      </c>
      <c r="AD278" s="43"/>
      <c r="AE278" s="43"/>
    </row>
    <row r="279" spans="1:31" x14ac:dyDescent="0.25">
      <c r="A279" s="7">
        <v>72</v>
      </c>
      <c r="B279" t="s">
        <v>465</v>
      </c>
      <c r="C279" s="8">
        <v>43.969166666666666</v>
      </c>
      <c r="D279" s="8">
        <v>12.736666666666666</v>
      </c>
      <c r="G279" s="9" t="s">
        <v>449</v>
      </c>
      <c r="H279" s="10">
        <v>107.77777777777777</v>
      </c>
      <c r="I279" s="10">
        <v>75</v>
      </c>
      <c r="J279" s="10"/>
      <c r="K279" s="37">
        <v>1</v>
      </c>
      <c r="L279" s="11">
        <f t="shared" si="27"/>
        <v>1.4370370370370369</v>
      </c>
      <c r="M279" s="11">
        <f t="shared" si="28"/>
        <v>0</v>
      </c>
      <c r="N279" s="11">
        <f t="shared" si="29"/>
        <v>0</v>
      </c>
      <c r="O279" s="11" t="str">
        <f t="shared" si="30"/>
        <v/>
      </c>
      <c r="P279" s="11">
        <f t="shared" si="31"/>
        <v>1.3333333333333334E-2</v>
      </c>
      <c r="U279" s="7" t="s">
        <v>31</v>
      </c>
      <c r="V279" s="7" t="s">
        <v>41</v>
      </c>
      <c r="X279" s="7" t="s">
        <v>32</v>
      </c>
      <c r="Y279" s="7">
        <v>308</v>
      </c>
      <c r="AC279" s="9" t="s">
        <v>450</v>
      </c>
      <c r="AD279" s="43"/>
      <c r="AE279" s="43"/>
    </row>
    <row r="280" spans="1:31" x14ac:dyDescent="0.25">
      <c r="A280" s="7" t="s">
        <v>466</v>
      </c>
      <c r="B280" t="s">
        <v>465</v>
      </c>
      <c r="C280" s="38">
        <v>43.968899999999998</v>
      </c>
      <c r="D280" s="38">
        <v>12.7424</v>
      </c>
      <c r="G280" s="9" t="s">
        <v>449</v>
      </c>
      <c r="H280" s="10">
        <v>107.77777777777777</v>
      </c>
      <c r="I280" s="10">
        <v>75</v>
      </c>
      <c r="J280" s="37">
        <v>40</v>
      </c>
      <c r="K280" s="37">
        <v>30</v>
      </c>
      <c r="L280" s="11">
        <f t="shared" si="27"/>
        <v>1.4370370370370369</v>
      </c>
      <c r="M280" s="11">
        <f t="shared" si="28"/>
        <v>0.53333333333333333</v>
      </c>
      <c r="N280" s="11">
        <f t="shared" si="29"/>
        <v>0.37113402061855671</v>
      </c>
      <c r="O280" s="11">
        <f t="shared" si="30"/>
        <v>0.75</v>
      </c>
      <c r="P280" s="11">
        <f t="shared" si="31"/>
        <v>0.4</v>
      </c>
      <c r="T280" s="7" t="s">
        <v>31</v>
      </c>
      <c r="V280" s="7" t="s">
        <v>41</v>
      </c>
      <c r="X280" s="7" t="s">
        <v>32</v>
      </c>
      <c r="Y280" s="7">
        <v>308</v>
      </c>
      <c r="AC280" s="9" t="s">
        <v>450</v>
      </c>
      <c r="AD280" s="43"/>
      <c r="AE280" s="43"/>
    </row>
    <row r="281" spans="1:31" x14ac:dyDescent="0.25">
      <c r="A281" s="7">
        <v>73</v>
      </c>
      <c r="B281" t="s">
        <v>467</v>
      </c>
      <c r="C281" s="8">
        <v>43.967500000000001</v>
      </c>
      <c r="D281" s="8">
        <v>12.756388888888889</v>
      </c>
      <c r="G281" s="9" t="s">
        <v>449</v>
      </c>
      <c r="H281" s="10">
        <v>80.561176470588236</v>
      </c>
      <c r="I281" s="10">
        <v>100</v>
      </c>
      <c r="J281" s="10"/>
      <c r="K281" s="10">
        <v>10.468235294117648</v>
      </c>
      <c r="L281" s="11">
        <f t="shared" si="27"/>
        <v>0.80561176470588236</v>
      </c>
      <c r="M281" s="11">
        <f t="shared" si="28"/>
        <v>0</v>
      </c>
      <c r="N281" s="11">
        <f t="shared" si="29"/>
        <v>0</v>
      </c>
      <c r="O281" s="11" t="str">
        <f t="shared" si="30"/>
        <v/>
      </c>
      <c r="P281" s="11">
        <f t="shared" si="31"/>
        <v>0.10468235294117648</v>
      </c>
      <c r="U281" s="7" t="s">
        <v>31</v>
      </c>
      <c r="V281" s="7" t="s">
        <v>41</v>
      </c>
      <c r="X281" s="7" t="s">
        <v>32</v>
      </c>
      <c r="Y281" s="7">
        <v>292</v>
      </c>
      <c r="AC281" s="9" t="s">
        <v>450</v>
      </c>
      <c r="AD281" s="43"/>
      <c r="AE281" s="43"/>
    </row>
    <row r="282" spans="1:31" x14ac:dyDescent="0.25">
      <c r="A282" s="7">
        <v>74</v>
      </c>
      <c r="B282" t="s">
        <v>468</v>
      </c>
      <c r="C282" s="8">
        <v>43.960555555555558</v>
      </c>
      <c r="D282" s="8">
        <v>12.806666666666667</v>
      </c>
      <c r="G282" s="9" t="s">
        <v>449</v>
      </c>
      <c r="H282" s="10">
        <v>350</v>
      </c>
      <c r="I282" s="10">
        <v>20</v>
      </c>
      <c r="J282" s="10"/>
      <c r="K282" s="10">
        <v>0.71499999999999897</v>
      </c>
      <c r="L282" s="11">
        <f t="shared" si="27"/>
        <v>17.5</v>
      </c>
      <c r="M282" s="11">
        <f t="shared" si="28"/>
        <v>0</v>
      </c>
      <c r="N282" s="11">
        <f t="shared" si="29"/>
        <v>0</v>
      </c>
      <c r="O282" s="11" t="str">
        <f t="shared" si="30"/>
        <v/>
      </c>
      <c r="P282" s="11">
        <f t="shared" si="31"/>
        <v>3.5749999999999948E-2</v>
      </c>
      <c r="U282" s="7" t="s">
        <v>31</v>
      </c>
      <c r="V282" s="7" t="s">
        <v>41</v>
      </c>
      <c r="X282" s="7" t="s">
        <v>32</v>
      </c>
      <c r="Y282" s="7">
        <v>300</v>
      </c>
      <c r="AC282" s="9" t="s">
        <v>450</v>
      </c>
      <c r="AD282" s="43"/>
      <c r="AE282" s="43"/>
    </row>
    <row r="283" spans="1:31" s="39" customFormat="1" x14ac:dyDescent="0.25">
      <c r="A283" s="35">
        <v>75</v>
      </c>
      <c r="B283" s="39" t="s">
        <v>469</v>
      </c>
      <c r="C283" s="38">
        <v>43.962222222222223</v>
      </c>
      <c r="D283" s="38">
        <v>12.804166666666667</v>
      </c>
      <c r="E283" s="40"/>
      <c r="F283" s="40"/>
      <c r="G283" s="40" t="s">
        <v>449</v>
      </c>
      <c r="H283" s="37">
        <v>90</v>
      </c>
      <c r="I283" s="37">
        <v>50</v>
      </c>
      <c r="J283" s="37"/>
      <c r="K283" s="37">
        <v>16.11</v>
      </c>
      <c r="L283" s="41">
        <f t="shared" si="27"/>
        <v>1.8</v>
      </c>
      <c r="M283" s="41">
        <f t="shared" si="28"/>
        <v>0</v>
      </c>
      <c r="N283" s="41">
        <f t="shared" si="29"/>
        <v>0</v>
      </c>
      <c r="O283" s="41" t="str">
        <f t="shared" si="30"/>
        <v/>
      </c>
      <c r="P283" s="41">
        <f t="shared" si="31"/>
        <v>0.32219999999999999</v>
      </c>
      <c r="Q283" s="35"/>
      <c r="R283" s="35"/>
      <c r="S283" s="35"/>
      <c r="T283" s="35" t="s">
        <v>31</v>
      </c>
      <c r="U283" s="35"/>
      <c r="V283" s="35"/>
      <c r="W283" s="35"/>
      <c r="X283" s="35" t="s">
        <v>32</v>
      </c>
      <c r="Y283" s="35">
        <v>296</v>
      </c>
      <c r="Z283" s="35"/>
      <c r="AA283" s="35"/>
      <c r="AB283" s="35"/>
      <c r="AC283" s="40" t="s">
        <v>421</v>
      </c>
      <c r="AD283" s="44"/>
      <c r="AE283" s="44"/>
    </row>
    <row r="284" spans="1:31" x14ac:dyDescent="0.25">
      <c r="A284" s="7">
        <v>76</v>
      </c>
      <c r="B284" t="s">
        <v>470</v>
      </c>
      <c r="C284" s="8">
        <v>43.880833333333335</v>
      </c>
      <c r="D284" s="8">
        <v>12.964166666666666</v>
      </c>
      <c r="G284" s="9" t="s">
        <v>449</v>
      </c>
      <c r="H284" s="10">
        <v>85</v>
      </c>
      <c r="I284" s="10">
        <v>50</v>
      </c>
      <c r="J284" s="10">
        <v>29.25</v>
      </c>
      <c r="K284" s="10"/>
      <c r="L284" s="11">
        <f t="shared" si="27"/>
        <v>1.7</v>
      </c>
      <c r="M284" s="11">
        <f t="shared" si="28"/>
        <v>0.58499999999999996</v>
      </c>
      <c r="N284" s="11">
        <f t="shared" si="29"/>
        <v>0.34411764705882353</v>
      </c>
      <c r="O284" s="11">
        <f t="shared" si="30"/>
        <v>0</v>
      </c>
      <c r="P284" s="11" t="str">
        <f t="shared" si="31"/>
        <v/>
      </c>
      <c r="Q284" s="7" t="s">
        <v>31</v>
      </c>
      <c r="V284" s="7" t="s">
        <v>41</v>
      </c>
      <c r="X284" s="7" t="s">
        <v>32</v>
      </c>
      <c r="Y284" s="7">
        <v>317</v>
      </c>
      <c r="AC284" s="9" t="s">
        <v>450</v>
      </c>
      <c r="AD284" s="43"/>
      <c r="AE284" s="43"/>
    </row>
    <row r="285" spans="1:31" x14ac:dyDescent="0.25">
      <c r="A285" s="7">
        <v>77</v>
      </c>
      <c r="B285" t="s">
        <v>471</v>
      </c>
      <c r="C285" s="38">
        <v>43.826799999999999</v>
      </c>
      <c r="D285" s="38">
        <v>13.0619</v>
      </c>
      <c r="G285" s="9" t="s">
        <v>449</v>
      </c>
      <c r="H285" s="37">
        <v>160</v>
      </c>
      <c r="I285" s="37">
        <v>95</v>
      </c>
      <c r="J285" s="37">
        <v>50</v>
      </c>
      <c r="K285" s="37">
        <v>25</v>
      </c>
      <c r="L285" s="11">
        <f t="shared" si="27"/>
        <v>1.6842105263157894</v>
      </c>
      <c r="M285" s="11">
        <f t="shared" si="28"/>
        <v>0.52631578947368418</v>
      </c>
      <c r="N285" s="11">
        <f t="shared" si="29"/>
        <v>0.3125</v>
      </c>
      <c r="O285" s="11">
        <f t="shared" si="30"/>
        <v>0.5</v>
      </c>
      <c r="P285" s="11">
        <f t="shared" si="31"/>
        <v>0.26315789473684209</v>
      </c>
      <c r="U285" s="7" t="s">
        <v>31</v>
      </c>
      <c r="V285" s="7" t="s">
        <v>41</v>
      </c>
      <c r="X285" s="7" t="s">
        <v>32</v>
      </c>
      <c r="Y285" s="7">
        <v>317</v>
      </c>
      <c r="AC285" s="9" t="s">
        <v>450</v>
      </c>
      <c r="AD285" s="43"/>
      <c r="AE285" s="43"/>
    </row>
    <row r="286" spans="1:31" x14ac:dyDescent="0.25">
      <c r="A286" s="7" t="s">
        <v>472</v>
      </c>
      <c r="B286" t="s">
        <v>471</v>
      </c>
      <c r="C286" s="8">
        <v>43.818611111111117</v>
      </c>
      <c r="D286" s="8">
        <v>13.07</v>
      </c>
      <c r="G286" s="9" t="s">
        <v>449</v>
      </c>
      <c r="H286" s="37">
        <v>250</v>
      </c>
      <c r="I286" s="37">
        <v>45</v>
      </c>
      <c r="J286" s="10">
        <v>167</v>
      </c>
      <c r="K286" s="10"/>
      <c r="L286" s="11">
        <f t="shared" si="27"/>
        <v>5.5555555555555554</v>
      </c>
      <c r="M286" s="11">
        <f t="shared" si="28"/>
        <v>3.7111111111111112</v>
      </c>
      <c r="N286" s="11">
        <f t="shared" si="29"/>
        <v>0.66800000000000004</v>
      </c>
      <c r="O286" s="11">
        <f t="shared" si="30"/>
        <v>0</v>
      </c>
      <c r="P286" s="11" t="str">
        <f t="shared" si="31"/>
        <v/>
      </c>
      <c r="Q286" s="7" t="s">
        <v>31</v>
      </c>
      <c r="V286" s="7" t="s">
        <v>41</v>
      </c>
      <c r="X286" s="7" t="s">
        <v>32</v>
      </c>
      <c r="Y286" s="7">
        <v>317</v>
      </c>
      <c r="AC286" s="9" t="s">
        <v>450</v>
      </c>
      <c r="AD286" s="43"/>
      <c r="AE286" s="43"/>
    </row>
    <row r="287" spans="1:31" x14ac:dyDescent="0.25">
      <c r="A287" s="7">
        <v>78</v>
      </c>
      <c r="B287" t="s">
        <v>473</v>
      </c>
      <c r="C287" s="8">
        <v>43.768055555555556</v>
      </c>
      <c r="D287" s="8">
        <v>13.143888888888888</v>
      </c>
      <c r="G287" s="9" t="s">
        <v>449</v>
      </c>
      <c r="H287" s="37">
        <v>240</v>
      </c>
      <c r="I287" s="37">
        <v>280</v>
      </c>
      <c r="J287" s="37">
        <v>100</v>
      </c>
      <c r="K287" s="37">
        <v>50</v>
      </c>
      <c r="L287" s="11">
        <f t="shared" si="27"/>
        <v>0.8571428571428571</v>
      </c>
      <c r="M287" s="11">
        <f t="shared" si="28"/>
        <v>0.35714285714285715</v>
      </c>
      <c r="N287" s="11">
        <f t="shared" si="29"/>
        <v>0.41666666666666669</v>
      </c>
      <c r="O287" s="11">
        <f t="shared" si="30"/>
        <v>0.5</v>
      </c>
      <c r="P287" s="11">
        <f t="shared" si="31"/>
        <v>0.17857142857142858</v>
      </c>
      <c r="U287" s="7" t="s">
        <v>31</v>
      </c>
      <c r="V287" s="7" t="s">
        <v>41</v>
      </c>
      <c r="X287" s="7" t="s">
        <v>32</v>
      </c>
      <c r="Y287" s="7">
        <v>310</v>
      </c>
      <c r="AC287" s="9" t="s">
        <v>450</v>
      </c>
      <c r="AD287" s="43"/>
      <c r="AE287" s="43"/>
    </row>
    <row r="288" spans="1:31" x14ac:dyDescent="0.25">
      <c r="A288" s="7">
        <v>79</v>
      </c>
      <c r="B288" t="s">
        <v>474</v>
      </c>
      <c r="C288" s="8">
        <v>43.723055555555554</v>
      </c>
      <c r="D288" s="8">
        <v>13.214444444444444</v>
      </c>
      <c r="G288" s="9" t="s">
        <v>449</v>
      </c>
      <c r="H288" s="10">
        <v>70</v>
      </c>
      <c r="I288" s="37">
        <v>150</v>
      </c>
      <c r="J288" s="10"/>
      <c r="K288" s="10">
        <v>24.795833333333331</v>
      </c>
      <c r="L288" s="11">
        <f t="shared" si="27"/>
        <v>0.46666666666666667</v>
      </c>
      <c r="M288" s="11">
        <f t="shared" si="28"/>
        <v>0</v>
      </c>
      <c r="N288" s="11">
        <f t="shared" si="29"/>
        <v>0</v>
      </c>
      <c r="O288" s="11" t="str">
        <f t="shared" si="30"/>
        <v/>
      </c>
      <c r="P288" s="11">
        <f t="shared" si="31"/>
        <v>0.16530555555555554</v>
      </c>
      <c r="U288" s="7" t="s">
        <v>31</v>
      </c>
      <c r="V288" s="7" t="s">
        <v>41</v>
      </c>
      <c r="X288" s="7" t="s">
        <v>32</v>
      </c>
      <c r="Y288" s="7">
        <v>306</v>
      </c>
      <c r="AC288" s="9" t="s">
        <v>450</v>
      </c>
      <c r="AD288" s="43"/>
      <c r="AE288" s="43"/>
    </row>
    <row r="289" spans="1:31" x14ac:dyDescent="0.25">
      <c r="A289" s="7" t="s">
        <v>475</v>
      </c>
      <c r="B289" t="s">
        <v>474</v>
      </c>
      <c r="C289" s="38">
        <v>43.734299999999998</v>
      </c>
      <c r="D289" s="38">
        <v>13.197900000000001</v>
      </c>
      <c r="G289" s="9" t="s">
        <v>449</v>
      </c>
      <c r="H289" s="10">
        <v>60</v>
      </c>
      <c r="I289" s="37">
        <v>250</v>
      </c>
      <c r="J289" s="10"/>
      <c r="K289" s="10">
        <v>4.3449999999999989</v>
      </c>
      <c r="L289" s="11">
        <f t="shared" si="27"/>
        <v>0.24</v>
      </c>
      <c r="M289" s="11">
        <f t="shared" si="28"/>
        <v>0</v>
      </c>
      <c r="N289" s="11">
        <f t="shared" si="29"/>
        <v>0</v>
      </c>
      <c r="O289" s="11" t="str">
        <f t="shared" si="30"/>
        <v/>
      </c>
      <c r="P289" s="11">
        <f t="shared" si="31"/>
        <v>1.7379999999999996E-2</v>
      </c>
      <c r="U289" s="7" t="s">
        <v>31</v>
      </c>
      <c r="V289" s="7" t="s">
        <v>41</v>
      </c>
      <c r="X289" s="7" t="s">
        <v>32</v>
      </c>
      <c r="Y289" s="7">
        <v>306</v>
      </c>
      <c r="AC289" s="9" t="s">
        <v>450</v>
      </c>
      <c r="AD289" s="43"/>
      <c r="AE289" s="43"/>
    </row>
    <row r="290" spans="1:31" x14ac:dyDescent="0.25">
      <c r="A290" s="7">
        <v>80</v>
      </c>
      <c r="B290" t="s">
        <v>476</v>
      </c>
      <c r="C290" s="8">
        <v>43.614444444444445</v>
      </c>
      <c r="D290" s="8">
        <v>13.441666666666666</v>
      </c>
      <c r="G290" s="9" t="s">
        <v>449</v>
      </c>
      <c r="H290" s="10">
        <v>70</v>
      </c>
      <c r="I290" s="10">
        <v>130</v>
      </c>
      <c r="J290" s="10"/>
      <c r="K290" s="37">
        <v>1</v>
      </c>
      <c r="L290" s="11">
        <f t="shared" si="27"/>
        <v>0.53846153846153844</v>
      </c>
      <c r="M290" s="11">
        <f t="shared" si="28"/>
        <v>0</v>
      </c>
      <c r="N290" s="11">
        <f t="shared" si="29"/>
        <v>0</v>
      </c>
      <c r="O290" s="11" t="str">
        <f t="shared" si="30"/>
        <v/>
      </c>
      <c r="P290" s="11">
        <f t="shared" si="31"/>
        <v>7.6923076923076927E-3</v>
      </c>
      <c r="U290" s="7" t="s">
        <v>31</v>
      </c>
      <c r="V290" s="7" t="s">
        <v>41</v>
      </c>
      <c r="X290" s="7" t="s">
        <v>32</v>
      </c>
      <c r="Y290" s="7">
        <v>297</v>
      </c>
      <c r="AC290" s="9" t="s">
        <v>450</v>
      </c>
      <c r="AD290" s="43"/>
      <c r="AE290" s="43"/>
    </row>
    <row r="291" spans="1:31" x14ac:dyDescent="0.25">
      <c r="A291" s="7">
        <v>81</v>
      </c>
      <c r="B291" t="s">
        <v>477</v>
      </c>
      <c r="C291" s="8">
        <v>43.617222222222225</v>
      </c>
      <c r="D291" s="8">
        <v>13.53361111111111</v>
      </c>
      <c r="G291" s="9" t="s">
        <v>449</v>
      </c>
      <c r="H291" s="10">
        <v>100</v>
      </c>
      <c r="I291" s="10">
        <v>65</v>
      </c>
      <c r="J291" s="10"/>
      <c r="K291" s="10">
        <v>2.0949999999999953</v>
      </c>
      <c r="L291" s="11">
        <f t="shared" si="27"/>
        <v>1.5384615384615385</v>
      </c>
      <c r="M291" s="11">
        <f t="shared" si="28"/>
        <v>0</v>
      </c>
      <c r="N291" s="11">
        <f t="shared" si="29"/>
        <v>0</v>
      </c>
      <c r="O291" s="11" t="str">
        <f t="shared" si="30"/>
        <v/>
      </c>
      <c r="P291" s="11">
        <f t="shared" si="31"/>
        <v>3.223076923076916E-2</v>
      </c>
      <c r="U291" s="7" t="s">
        <v>31</v>
      </c>
      <c r="V291" s="7" t="s">
        <v>31</v>
      </c>
      <c r="X291" s="7" t="s">
        <v>32</v>
      </c>
      <c r="Y291" s="7">
        <v>327</v>
      </c>
      <c r="AD291" s="43"/>
      <c r="AE291" s="43"/>
    </row>
    <row r="292" spans="1:31" x14ac:dyDescent="0.25">
      <c r="A292" s="7">
        <v>82</v>
      </c>
      <c r="B292" t="s">
        <v>478</v>
      </c>
      <c r="C292" s="38">
        <v>43.448999999999998</v>
      </c>
      <c r="D292" s="38">
        <v>13.656000000000001</v>
      </c>
      <c r="G292" s="9" t="s">
        <v>449</v>
      </c>
      <c r="H292" s="37">
        <v>60</v>
      </c>
      <c r="I292" s="37">
        <v>60</v>
      </c>
      <c r="J292" s="37">
        <v>30</v>
      </c>
      <c r="K292" s="37">
        <v>30</v>
      </c>
      <c r="L292" s="11">
        <f t="shared" si="27"/>
        <v>1</v>
      </c>
      <c r="M292" s="11">
        <f t="shared" si="28"/>
        <v>0.5</v>
      </c>
      <c r="N292" s="11">
        <f t="shared" si="29"/>
        <v>0.5</v>
      </c>
      <c r="O292" s="11">
        <f t="shared" si="30"/>
        <v>1</v>
      </c>
      <c r="P292" s="11">
        <f t="shared" si="31"/>
        <v>0.5</v>
      </c>
      <c r="T292" s="7" t="s">
        <v>31</v>
      </c>
      <c r="V292" s="7" t="s">
        <v>41</v>
      </c>
      <c r="X292" s="7" t="s">
        <v>32</v>
      </c>
      <c r="Y292" s="7">
        <v>340</v>
      </c>
      <c r="AC292" s="9" t="s">
        <v>450</v>
      </c>
      <c r="AD292" s="43"/>
      <c r="AE292" s="43"/>
    </row>
    <row r="293" spans="1:31" x14ac:dyDescent="0.25">
      <c r="A293" s="7">
        <v>83</v>
      </c>
      <c r="B293" t="s">
        <v>479</v>
      </c>
      <c r="C293" s="38">
        <v>43.363100000000003</v>
      </c>
      <c r="D293" s="38">
        <v>13.6988</v>
      </c>
      <c r="G293" s="9" t="s">
        <v>449</v>
      </c>
      <c r="H293" s="10">
        <v>75</v>
      </c>
      <c r="I293" s="10">
        <v>65</v>
      </c>
      <c r="J293" s="10"/>
      <c r="K293" s="37">
        <v>15</v>
      </c>
      <c r="L293" s="11">
        <f t="shared" si="27"/>
        <v>1.1538461538461537</v>
      </c>
      <c r="M293" s="11">
        <f t="shared" si="28"/>
        <v>0</v>
      </c>
      <c r="N293" s="11">
        <f t="shared" si="29"/>
        <v>0</v>
      </c>
      <c r="O293" s="11" t="str">
        <f t="shared" si="30"/>
        <v/>
      </c>
      <c r="P293" s="11">
        <f t="shared" si="31"/>
        <v>0.23076923076923078</v>
      </c>
      <c r="T293" s="7" t="s">
        <v>31</v>
      </c>
      <c r="V293" s="7" t="s">
        <v>41</v>
      </c>
      <c r="X293" s="7" t="s">
        <v>32</v>
      </c>
      <c r="Y293" s="7">
        <v>347</v>
      </c>
      <c r="AC293" s="9" t="s">
        <v>450</v>
      </c>
      <c r="AD293" s="43"/>
      <c r="AE293" s="43"/>
    </row>
    <row r="294" spans="1:31" x14ac:dyDescent="0.25">
      <c r="A294" s="7" t="s">
        <v>480</v>
      </c>
      <c r="B294" t="s">
        <v>479</v>
      </c>
      <c r="C294" s="38">
        <v>43.366999999999997</v>
      </c>
      <c r="D294" s="38">
        <v>13.6965</v>
      </c>
      <c r="G294" s="9" t="s">
        <v>449</v>
      </c>
      <c r="H294" s="10">
        <v>85</v>
      </c>
      <c r="I294" s="10">
        <v>110</v>
      </c>
      <c r="J294" s="10"/>
      <c r="K294" s="10">
        <v>1.8299999999999983</v>
      </c>
      <c r="L294" s="11">
        <f t="shared" si="27"/>
        <v>0.77272727272727271</v>
      </c>
      <c r="M294" s="11">
        <f t="shared" si="28"/>
        <v>0</v>
      </c>
      <c r="N294" s="11">
        <f t="shared" si="29"/>
        <v>0</v>
      </c>
      <c r="O294" s="11" t="str">
        <f t="shared" si="30"/>
        <v/>
      </c>
      <c r="P294" s="11">
        <f t="shared" si="31"/>
        <v>1.6636363636363619E-2</v>
      </c>
      <c r="U294" s="7" t="s">
        <v>31</v>
      </c>
      <c r="V294" s="7" t="s">
        <v>41</v>
      </c>
      <c r="X294" s="7" t="s">
        <v>32</v>
      </c>
      <c r="Y294" s="7">
        <v>347</v>
      </c>
      <c r="AC294" s="9" t="s">
        <v>450</v>
      </c>
      <c r="AD294" s="43"/>
      <c r="AE294" s="43"/>
    </row>
    <row r="295" spans="1:31" x14ac:dyDescent="0.25">
      <c r="A295" s="7" t="s">
        <v>481</v>
      </c>
      <c r="B295" t="s">
        <v>479</v>
      </c>
      <c r="C295" s="8">
        <v>43.359722222222224</v>
      </c>
      <c r="D295" s="8">
        <v>13.699444444444445</v>
      </c>
      <c r="G295" s="9" t="s">
        <v>449</v>
      </c>
      <c r="H295" s="10">
        <v>40</v>
      </c>
      <c r="I295" s="37">
        <v>50</v>
      </c>
      <c r="J295" s="10"/>
      <c r="K295" s="37">
        <v>2</v>
      </c>
      <c r="L295" s="11">
        <f t="shared" si="27"/>
        <v>0.8</v>
      </c>
      <c r="M295" s="11">
        <f t="shared" si="28"/>
        <v>0</v>
      </c>
      <c r="N295" s="11">
        <f t="shared" si="29"/>
        <v>0</v>
      </c>
      <c r="O295" s="11" t="str">
        <f t="shared" si="30"/>
        <v/>
      </c>
      <c r="P295" s="11">
        <f t="shared" si="31"/>
        <v>0.04</v>
      </c>
      <c r="U295" s="7" t="s">
        <v>31</v>
      </c>
      <c r="V295" s="7" t="s">
        <v>31</v>
      </c>
      <c r="X295" s="7" t="s">
        <v>32</v>
      </c>
      <c r="Y295" s="7">
        <v>347</v>
      </c>
      <c r="AD295" s="43"/>
      <c r="AE295" s="43"/>
    </row>
    <row r="296" spans="1:31" x14ac:dyDescent="0.25">
      <c r="A296" s="7">
        <v>84</v>
      </c>
      <c r="B296" t="s">
        <v>482</v>
      </c>
      <c r="C296" s="38">
        <v>43.3262</v>
      </c>
      <c r="D296" s="38">
        <v>13.716699999999999</v>
      </c>
      <c r="G296" s="9" t="s">
        <v>449</v>
      </c>
      <c r="H296" s="10">
        <v>100</v>
      </c>
      <c r="I296" s="37">
        <v>100</v>
      </c>
      <c r="J296" s="10"/>
      <c r="K296" s="37">
        <v>1</v>
      </c>
      <c r="L296" s="11">
        <f t="shared" si="27"/>
        <v>1</v>
      </c>
      <c r="M296" s="11">
        <f t="shared" si="28"/>
        <v>0</v>
      </c>
      <c r="N296" s="11">
        <f t="shared" si="29"/>
        <v>0</v>
      </c>
      <c r="O296" s="11" t="str">
        <f t="shared" si="30"/>
        <v/>
      </c>
      <c r="P296" s="11">
        <f t="shared" si="31"/>
        <v>0.01</v>
      </c>
      <c r="T296" s="7" t="s">
        <v>31</v>
      </c>
      <c r="V296" s="7" t="s">
        <v>41</v>
      </c>
      <c r="X296" s="7" t="s">
        <v>32</v>
      </c>
      <c r="Y296" s="7">
        <v>351</v>
      </c>
      <c r="AC296" s="9" t="s">
        <v>450</v>
      </c>
      <c r="AD296" s="43"/>
      <c r="AE296" s="43"/>
    </row>
    <row r="297" spans="1:31" x14ac:dyDescent="0.25">
      <c r="A297" s="7">
        <v>85</v>
      </c>
      <c r="B297" t="s">
        <v>483</v>
      </c>
      <c r="C297" s="8">
        <v>43.205833333333338</v>
      </c>
      <c r="D297" s="8">
        <v>13.78888888888889</v>
      </c>
      <c r="G297" s="9" t="s">
        <v>449</v>
      </c>
      <c r="H297" s="10">
        <v>60</v>
      </c>
      <c r="I297" s="10">
        <v>100</v>
      </c>
      <c r="J297" s="10"/>
      <c r="K297" s="10">
        <v>10.594999999999999</v>
      </c>
      <c r="L297" s="11">
        <f t="shared" si="27"/>
        <v>0.6</v>
      </c>
      <c r="M297" s="11">
        <f t="shared" si="28"/>
        <v>0</v>
      </c>
      <c r="N297" s="11">
        <f t="shared" si="29"/>
        <v>0</v>
      </c>
      <c r="O297" s="11" t="str">
        <f t="shared" si="30"/>
        <v/>
      </c>
      <c r="P297" s="11">
        <f t="shared" si="31"/>
        <v>0.10594999999999999</v>
      </c>
      <c r="U297" s="7" t="s">
        <v>31</v>
      </c>
      <c r="V297" s="7" t="s">
        <v>31</v>
      </c>
      <c r="X297" s="7" t="s">
        <v>32</v>
      </c>
      <c r="Y297" s="7">
        <v>2</v>
      </c>
      <c r="AD297" s="43"/>
      <c r="AE297" s="43"/>
    </row>
    <row r="298" spans="1:31" x14ac:dyDescent="0.25">
      <c r="A298" s="7">
        <v>86</v>
      </c>
      <c r="B298" t="s">
        <v>484</v>
      </c>
      <c r="C298" s="38">
        <v>43.109400000000001</v>
      </c>
      <c r="D298" s="38">
        <v>13.8392</v>
      </c>
      <c r="G298" s="9" t="s">
        <v>449</v>
      </c>
      <c r="H298" s="10">
        <v>80</v>
      </c>
      <c r="I298" s="10">
        <v>100</v>
      </c>
      <c r="J298" s="37">
        <v>40</v>
      </c>
      <c r="K298" s="10">
        <v>46.688928571428569</v>
      </c>
      <c r="L298" s="11">
        <f t="shared" si="27"/>
        <v>0.8</v>
      </c>
      <c r="M298" s="11">
        <f t="shared" si="28"/>
        <v>0.4</v>
      </c>
      <c r="N298" s="11">
        <f t="shared" si="29"/>
        <v>0.5</v>
      </c>
      <c r="O298" s="11">
        <f t="shared" si="30"/>
        <v>1.1672232142857142</v>
      </c>
      <c r="P298" s="11">
        <f t="shared" si="31"/>
        <v>0.46688928571428567</v>
      </c>
      <c r="T298" s="7" t="s">
        <v>31</v>
      </c>
      <c r="V298" s="7" t="s">
        <v>41</v>
      </c>
      <c r="X298" s="7" t="s">
        <v>32</v>
      </c>
      <c r="Y298" s="7">
        <v>340</v>
      </c>
      <c r="AC298" s="9" t="s">
        <v>450</v>
      </c>
      <c r="AD298" s="43"/>
      <c r="AE298" s="43"/>
    </row>
    <row r="299" spans="1:31" x14ac:dyDescent="0.25">
      <c r="A299" s="7" t="s">
        <v>485</v>
      </c>
      <c r="B299" t="s">
        <v>484</v>
      </c>
      <c r="C299" s="38">
        <v>43.1218</v>
      </c>
      <c r="D299" s="38">
        <v>13.8323</v>
      </c>
      <c r="G299" s="9" t="s">
        <v>449</v>
      </c>
      <c r="H299" s="10">
        <v>70</v>
      </c>
      <c r="I299" s="37">
        <v>120</v>
      </c>
      <c r="J299" s="10"/>
      <c r="K299" s="37">
        <v>1</v>
      </c>
      <c r="L299" s="11">
        <f t="shared" si="27"/>
        <v>0.58333333333333337</v>
      </c>
      <c r="M299" s="11">
        <f t="shared" si="28"/>
        <v>0</v>
      </c>
      <c r="N299" s="11">
        <f t="shared" si="29"/>
        <v>0</v>
      </c>
      <c r="O299" s="11" t="str">
        <f t="shared" si="30"/>
        <v/>
      </c>
      <c r="P299" s="11">
        <f t="shared" si="31"/>
        <v>8.3333333333333332E-3</v>
      </c>
      <c r="U299" s="7" t="s">
        <v>31</v>
      </c>
      <c r="V299" s="7" t="s">
        <v>41</v>
      </c>
      <c r="X299" s="7" t="s">
        <v>32</v>
      </c>
      <c r="Y299" s="7">
        <v>340</v>
      </c>
      <c r="AC299" s="9" t="s">
        <v>450</v>
      </c>
      <c r="AD299" s="43"/>
      <c r="AE299" s="43"/>
    </row>
    <row r="300" spans="1:31" x14ac:dyDescent="0.25">
      <c r="A300" s="7">
        <v>87</v>
      </c>
      <c r="B300" t="s">
        <v>486</v>
      </c>
      <c r="C300" s="8">
        <v>43.077222222222225</v>
      </c>
      <c r="D300" s="8">
        <v>13.848055555555556</v>
      </c>
      <c r="G300" s="9" t="s">
        <v>449</v>
      </c>
      <c r="H300" s="10">
        <v>80</v>
      </c>
      <c r="I300" s="10">
        <v>120</v>
      </c>
      <c r="J300" s="10"/>
      <c r="K300" s="10">
        <v>2.3150000000000048</v>
      </c>
      <c r="L300" s="11">
        <f t="shared" si="27"/>
        <v>0.66666666666666663</v>
      </c>
      <c r="M300" s="11">
        <f t="shared" si="28"/>
        <v>0</v>
      </c>
      <c r="N300" s="11">
        <f t="shared" si="29"/>
        <v>0</v>
      </c>
      <c r="O300" s="11" t="str">
        <f t="shared" si="30"/>
        <v/>
      </c>
      <c r="P300" s="11">
        <f t="shared" si="31"/>
        <v>1.9291666666666707E-2</v>
      </c>
      <c r="U300" s="7" t="s">
        <v>31</v>
      </c>
      <c r="V300" s="7" t="s">
        <v>41</v>
      </c>
      <c r="X300" s="7" t="s">
        <v>32</v>
      </c>
      <c r="Y300" s="7">
        <v>352</v>
      </c>
      <c r="AC300" s="9" t="s">
        <v>450</v>
      </c>
      <c r="AD300" s="43"/>
      <c r="AE300" s="43"/>
    </row>
    <row r="301" spans="1:31" x14ac:dyDescent="0.25">
      <c r="A301" s="7">
        <v>88</v>
      </c>
      <c r="B301" t="s">
        <v>487</v>
      </c>
      <c r="C301" s="8">
        <v>43.026388888888889</v>
      </c>
      <c r="D301" s="8">
        <v>13.858611111111111</v>
      </c>
      <c r="G301" s="9" t="s">
        <v>449</v>
      </c>
      <c r="H301" s="10">
        <v>80</v>
      </c>
      <c r="I301" s="10">
        <v>150</v>
      </c>
      <c r="J301" s="37"/>
      <c r="K301" s="10">
        <v>29.759999999999998</v>
      </c>
      <c r="L301" s="11">
        <f t="shared" si="27"/>
        <v>0.53333333333333333</v>
      </c>
      <c r="M301" s="11">
        <f t="shared" si="28"/>
        <v>0</v>
      </c>
      <c r="N301" s="11">
        <f t="shared" si="29"/>
        <v>0</v>
      </c>
      <c r="O301" s="11" t="str">
        <f t="shared" si="30"/>
        <v/>
      </c>
      <c r="P301" s="11">
        <f t="shared" si="31"/>
        <v>0.19839999999999999</v>
      </c>
      <c r="T301" s="7" t="s">
        <v>31</v>
      </c>
      <c r="V301" s="7" t="s">
        <v>41</v>
      </c>
      <c r="X301" s="7" t="s">
        <v>32</v>
      </c>
      <c r="Y301" s="7">
        <v>352</v>
      </c>
      <c r="AC301" s="9" t="s">
        <v>450</v>
      </c>
      <c r="AD301" s="43"/>
      <c r="AE301" s="43"/>
    </row>
    <row r="302" spans="1:31" x14ac:dyDescent="0.25">
      <c r="A302" s="7">
        <v>89</v>
      </c>
      <c r="B302" t="s">
        <v>488</v>
      </c>
      <c r="C302" s="38">
        <v>42.9908</v>
      </c>
      <c r="D302" s="38">
        <v>13.872999999999999</v>
      </c>
      <c r="G302" s="9" t="s">
        <v>449</v>
      </c>
      <c r="H302" s="37">
        <v>200</v>
      </c>
      <c r="I302" s="37">
        <v>150</v>
      </c>
      <c r="J302" s="37">
        <v>100</v>
      </c>
      <c r="K302" s="37">
        <v>50</v>
      </c>
      <c r="L302" s="11">
        <f t="shared" si="27"/>
        <v>1.3333333333333333</v>
      </c>
      <c r="M302" s="11">
        <f t="shared" si="28"/>
        <v>0.66666666666666663</v>
      </c>
      <c r="N302" s="11">
        <f t="shared" si="29"/>
        <v>0.5</v>
      </c>
      <c r="O302" s="11">
        <f t="shared" si="30"/>
        <v>0.5</v>
      </c>
      <c r="P302" s="11">
        <f t="shared" si="31"/>
        <v>0.33333333333333331</v>
      </c>
      <c r="T302" s="7" t="s">
        <v>31</v>
      </c>
      <c r="V302" s="7" t="s">
        <v>41</v>
      </c>
      <c r="X302" s="7" t="s">
        <v>32</v>
      </c>
      <c r="Y302" s="7">
        <v>344</v>
      </c>
      <c r="AC302" s="9" t="s">
        <v>450</v>
      </c>
      <c r="AD302" s="43"/>
      <c r="AE302" s="43"/>
    </row>
    <row r="303" spans="1:31" x14ac:dyDescent="0.25">
      <c r="A303" s="7">
        <v>90</v>
      </c>
      <c r="B303" t="s">
        <v>489</v>
      </c>
      <c r="C303" s="8">
        <v>42.975555555555559</v>
      </c>
      <c r="D303" s="8">
        <v>13.876944444444446</v>
      </c>
      <c r="G303" s="9" t="s">
        <v>449</v>
      </c>
      <c r="H303" s="10">
        <v>550</v>
      </c>
      <c r="I303" s="37">
        <v>100</v>
      </c>
      <c r="J303" s="10"/>
      <c r="K303" s="37">
        <v>1</v>
      </c>
      <c r="L303" s="11">
        <f t="shared" si="27"/>
        <v>5.5</v>
      </c>
      <c r="M303" s="11">
        <f t="shared" si="28"/>
        <v>0</v>
      </c>
      <c r="N303" s="11">
        <f t="shared" si="29"/>
        <v>0</v>
      </c>
      <c r="O303" s="11" t="str">
        <f t="shared" si="30"/>
        <v/>
      </c>
      <c r="P303" s="11">
        <f t="shared" si="31"/>
        <v>0.01</v>
      </c>
      <c r="U303" s="7" t="s">
        <v>31</v>
      </c>
      <c r="V303" s="7" t="s">
        <v>41</v>
      </c>
      <c r="X303" s="7" t="s">
        <v>32</v>
      </c>
      <c r="Y303" s="7">
        <v>346</v>
      </c>
      <c r="AC303" s="9" t="s">
        <v>450</v>
      </c>
      <c r="AD303" s="43"/>
      <c r="AE303" s="43"/>
    </row>
    <row r="304" spans="1:31" x14ac:dyDescent="0.25">
      <c r="A304" s="7">
        <v>91</v>
      </c>
      <c r="B304" t="s">
        <v>490</v>
      </c>
      <c r="C304" s="8">
        <v>42.926944444444445</v>
      </c>
      <c r="D304" s="8">
        <v>13.908611111111112</v>
      </c>
      <c r="G304" s="9" t="s">
        <v>449</v>
      </c>
      <c r="H304" s="37">
        <v>60</v>
      </c>
      <c r="I304" s="37">
        <v>200</v>
      </c>
      <c r="J304" s="10"/>
      <c r="K304" s="37">
        <v>1</v>
      </c>
      <c r="L304" s="11">
        <f t="shared" si="27"/>
        <v>0.3</v>
      </c>
      <c r="M304" s="11">
        <f t="shared" si="28"/>
        <v>0</v>
      </c>
      <c r="N304" s="11">
        <f t="shared" si="29"/>
        <v>0</v>
      </c>
      <c r="O304" s="11" t="str">
        <f t="shared" si="30"/>
        <v/>
      </c>
      <c r="P304" s="11">
        <f t="shared" si="31"/>
        <v>5.0000000000000001E-3</v>
      </c>
      <c r="U304" s="7" t="s">
        <v>31</v>
      </c>
      <c r="V304" s="7" t="s">
        <v>41</v>
      </c>
      <c r="X304" s="7" t="s">
        <v>32</v>
      </c>
      <c r="Y304" s="7">
        <v>339</v>
      </c>
      <c r="AC304" s="9" t="s">
        <v>450</v>
      </c>
      <c r="AD304" s="43"/>
      <c r="AE304" s="43"/>
    </row>
    <row r="305" spans="1:31" x14ac:dyDescent="0.25">
      <c r="A305" s="7">
        <v>92</v>
      </c>
      <c r="B305" t="s">
        <v>491</v>
      </c>
      <c r="C305" s="8">
        <v>41.120555555555555</v>
      </c>
      <c r="D305" s="8">
        <v>16.884999999999998</v>
      </c>
      <c r="G305" s="9" t="s">
        <v>449</v>
      </c>
      <c r="H305" s="10">
        <v>100</v>
      </c>
      <c r="I305" s="10">
        <v>100</v>
      </c>
      <c r="J305" s="10"/>
      <c r="K305" s="37">
        <v>1</v>
      </c>
      <c r="L305" s="11">
        <f t="shared" si="27"/>
        <v>1</v>
      </c>
      <c r="M305" s="11">
        <f t="shared" si="28"/>
        <v>0</v>
      </c>
      <c r="N305" s="11">
        <f t="shared" si="29"/>
        <v>0</v>
      </c>
      <c r="O305" s="11" t="str">
        <f t="shared" si="30"/>
        <v/>
      </c>
      <c r="P305" s="11">
        <f t="shared" si="31"/>
        <v>0.01</v>
      </c>
      <c r="U305" s="7" t="s">
        <v>31</v>
      </c>
      <c r="V305" s="7" t="s">
        <v>41</v>
      </c>
      <c r="X305" s="7" t="s">
        <v>32</v>
      </c>
      <c r="Y305" s="7">
        <v>295</v>
      </c>
      <c r="AC305" s="9" t="s">
        <v>450</v>
      </c>
      <c r="AD305" s="43"/>
      <c r="AE305" s="43"/>
    </row>
    <row r="306" spans="1:31" x14ac:dyDescent="0.25">
      <c r="A306" s="7">
        <v>93</v>
      </c>
      <c r="B306" t="s">
        <v>492</v>
      </c>
      <c r="C306" s="8">
        <v>40.540555555555557</v>
      </c>
      <c r="D306" s="8">
        <v>18.068888888888889</v>
      </c>
      <c r="G306" s="9" t="s">
        <v>449</v>
      </c>
      <c r="H306" s="10">
        <v>125</v>
      </c>
      <c r="I306" s="10">
        <v>100</v>
      </c>
      <c r="J306" s="10">
        <v>34.214166666666671</v>
      </c>
      <c r="K306" s="10"/>
      <c r="L306" s="11">
        <f t="shared" si="27"/>
        <v>1.25</v>
      </c>
      <c r="M306" s="11">
        <f t="shared" si="28"/>
        <v>0.34214166666666673</v>
      </c>
      <c r="N306" s="11">
        <f t="shared" si="29"/>
        <v>0.27371333333333336</v>
      </c>
      <c r="O306" s="11">
        <f t="shared" si="30"/>
        <v>0</v>
      </c>
      <c r="P306" s="11" t="str">
        <f t="shared" si="31"/>
        <v/>
      </c>
      <c r="Q306" s="7" t="s">
        <v>31</v>
      </c>
      <c r="V306" s="7" t="s">
        <v>31</v>
      </c>
      <c r="X306" s="7" t="s">
        <v>32</v>
      </c>
      <c r="Y306" s="7">
        <v>301</v>
      </c>
      <c r="AD306" s="43"/>
      <c r="AE306" s="4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Tombolos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DE GRAAUW</dc:creator>
  <cp:lastModifiedBy>Arthur DE GRAAUW</cp:lastModifiedBy>
  <dcterms:created xsi:type="dcterms:W3CDTF">2023-12-11T09:12:23Z</dcterms:created>
  <dcterms:modified xsi:type="dcterms:W3CDTF">2023-12-11T09:14:17Z</dcterms:modified>
</cp:coreProperties>
</file>